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SKT\TIS - Tržne cene\PERUTNINA &amp; JAJCA\2024\LETNO\"/>
    </mc:Choice>
  </mc:AlternateContent>
  <xr:revisionPtr revIDLastSave="0" documentId="13_ncr:1_{37E4320D-6922-4A90-9400-143E30EB9DCD}" xr6:coauthVersionLast="47" xr6:coauthVersionMax="47" xr10:uidLastSave="{00000000-0000-0000-0000-000000000000}"/>
  <bookViews>
    <workbookView xWindow="13215" yWindow="-16395" windowWidth="29040" windowHeight="15840" xr2:uid="{00000000-000D-0000-FFFF-FFFF00000000}"/>
  </bookViews>
  <sheets>
    <sheet name="Letno poročilo" sheetId="1" r:id="rId1"/>
    <sheet name="Uvod-perutnina in jajca" sheetId="2" r:id="rId2"/>
    <sheet name="Jajca" sheetId="3" r:id="rId3"/>
    <sheet name="Jajca po rejah" sheetId="7" r:id="rId4"/>
    <sheet name="Valilna jajca" sheetId="4" r:id="rId5"/>
    <sheet name="Perutnina" sheetId="5" r:id="rId6"/>
    <sheet name="Piščančja prsa in noge" sheetId="6" r:id="rId7"/>
  </sheets>
  <definedNames>
    <definedName name="_Toc349897952" localSheetId="1">'Uvod-perutnina in jajca'!#REF!</definedName>
    <definedName name="_Toc349897956" localSheetId="1">'Uvod-perutnina in jajca'!#REF!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58" i="3" l="1"/>
  <c r="AD158" i="3"/>
  <c r="AD70" i="5" l="1"/>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D101" i="5"/>
  <c r="AD102" i="5"/>
  <c r="AD103" i="5"/>
  <c r="AD104" i="5"/>
  <c r="AD105" i="5"/>
  <c r="AD106" i="5"/>
  <c r="AD107" i="5"/>
  <c r="AD108" i="5"/>
  <c r="AD109" i="5"/>
  <c r="AD110" i="5"/>
  <c r="AD111" i="5"/>
  <c r="AD112" i="5"/>
  <c r="AD113" i="5"/>
  <c r="AD114" i="5"/>
  <c r="AD115" i="5"/>
  <c r="AD116" i="5"/>
  <c r="AD117" i="5"/>
  <c r="AD118" i="5"/>
  <c r="AD119" i="5"/>
  <c r="AD120"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D69" i="5"/>
  <c r="AC69" i="5"/>
  <c r="AD159" i="3" l="1"/>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159" i="3"/>
  <c r="AC160" i="3"/>
  <c r="AC161" i="3"/>
  <c r="AC162" i="3"/>
  <c r="AC163" i="3"/>
  <c r="AC164" i="3"/>
  <c r="F102" i="3" l="1"/>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01" i="3"/>
</calcChain>
</file>

<file path=xl/sharedStrings.xml><?xml version="1.0" encoding="utf-8"?>
<sst xmlns="http://schemas.openxmlformats.org/spreadsheetml/2006/main" count="934" uniqueCount="125">
  <si>
    <t>REPUBLIKA SLOVENIJA</t>
  </si>
  <si>
    <t>MINISTRSTVO ZA KMETIJSTVO, GOZDARSTVO IN PREHRANO</t>
  </si>
  <si>
    <t>Sektor za kmetijske trge</t>
  </si>
  <si>
    <t>Dunajska cesta 160, 1000 Ljubljana</t>
  </si>
  <si>
    <t>T: 01 580 77 92</t>
  </si>
  <si>
    <t>www.arsktrp.gov.si</t>
  </si>
  <si>
    <t>JAJCA</t>
  </si>
  <si>
    <t>XL</t>
  </si>
  <si>
    <t>L</t>
  </si>
  <si>
    <t>M</t>
  </si>
  <si>
    <t>S</t>
  </si>
  <si>
    <t>Skupaj</t>
  </si>
  <si>
    <t>Teden</t>
  </si>
  <si>
    <t>Vir: Evropska komisija</t>
  </si>
  <si>
    <t>VALILNA JAJCA</t>
  </si>
  <si>
    <t>A. VALILNA JAJCA, VLOŽENA V PREDVALILNIKE</t>
  </si>
  <si>
    <t>Race</t>
  </si>
  <si>
    <t>Gosi</t>
  </si>
  <si>
    <t>Purani</t>
  </si>
  <si>
    <t>Pegatke</t>
  </si>
  <si>
    <t>Za vzrejo nesnic</t>
  </si>
  <si>
    <t>Za prirejo mesa</t>
  </si>
  <si>
    <t>Kombinirani</t>
  </si>
  <si>
    <t>Stari starši in starši</t>
  </si>
  <si>
    <t>Komercialni križanci</t>
  </si>
  <si>
    <t xml:space="preserve">                              Petelini, kokoši, piščanci</t>
  </si>
  <si>
    <t>B: IZVALJENI PIŠČANCI</t>
  </si>
  <si>
    <t>Za   vzrejo nesnic</t>
  </si>
  <si>
    <t>Za  prirejo mesa</t>
  </si>
  <si>
    <t>Stari starši in starši (ženskega spola) 1</t>
  </si>
  <si>
    <t>Nesnice</t>
  </si>
  <si>
    <t>Živali za pitanje</t>
  </si>
  <si>
    <t>Seksirani petelinčki</t>
  </si>
  <si>
    <t xml:space="preserve">                             Petelini, kokoši, piščanci</t>
  </si>
  <si>
    <t>PERUTNINA</t>
  </si>
  <si>
    <t>Ponderirana cena piščancev EUR/100 kg</t>
  </si>
  <si>
    <t>Skupna količina prodanih piščancev v kg</t>
  </si>
  <si>
    <t>Količina v kg</t>
  </si>
  <si>
    <t>Uvod - perutnina in jajca</t>
  </si>
  <si>
    <t>teden</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</si>
  <si>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</si>
  <si>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</si>
  <si>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</si>
  <si>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</si>
  <si>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</si>
  <si>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</si>
  <si>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</si>
  <si>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</si>
  <si>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</si>
  <si>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</si>
  <si>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</si>
  <si>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</si>
  <si>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</si>
  <si>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</si>
  <si>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</si>
  <si>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</si>
  <si>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</si>
  <si>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</si>
  <si>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</si>
  <si>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</si>
  <si>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</si>
  <si>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</si>
  <si>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</si>
  <si>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</si>
  <si>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</si>
  <si>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</si>
  <si>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</si>
  <si>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Klavna masa (kg)</t>
  </si>
  <si>
    <t>Cena (EUR/100kg)</t>
  </si>
  <si>
    <t>BATERIJSKA</t>
  </si>
  <si>
    <t>HLEVSKA</t>
  </si>
  <si>
    <t>PROSTA</t>
  </si>
  <si>
    <t>EKOLOŠKA</t>
  </si>
  <si>
    <t> Kategorija </t>
  </si>
  <si>
    <t>Masa (kg)</t>
  </si>
  <si>
    <t>Baterijska reja</t>
  </si>
  <si>
    <t>kategoriji L in M</t>
  </si>
  <si>
    <t>Hlevska reja</t>
  </si>
  <si>
    <t>Prosta reja</t>
  </si>
  <si>
    <t>Ekološka reja</t>
  </si>
  <si>
    <t>Cena v tekočem tednu</t>
  </si>
  <si>
    <t>Sprememba od prej. tedna (€)</t>
  </si>
  <si>
    <t>Sprememba od prej. tedna (%)</t>
  </si>
  <si>
    <t>Pravilnik o tržno informacijskem sistemu za trge prašičjega mesa, ovčjega mesa ter perutninskega mesa in jajc (UL RS, 191/2020)</t>
  </si>
  <si>
    <t>Za reprezentativni trg perutninskega mesa in jajc in zavezance za sporočanje se štejejo klavnice, ki letno zakoljejo več kot 150.000 glav perutnine vrste Gallus domesticus ter pakirni centri s kapaciteto več kot 5.000.000 jajc letno.</t>
  </si>
  <si>
    <t>Agencija RS za kmetijske trge in razvoj podeželja</t>
  </si>
  <si>
    <t>Oddelek za tržne ukrepe</t>
  </si>
  <si>
    <t>E: tis.aktrp@gov.si</t>
  </si>
  <si>
    <t>Namen izvajanja Pravilnika o tržno informacijskem sistemu za trg perutninskega mesa in jajc (Ur. l. RS, št. 89/2009), je ugotavljanje tržne cene na reprezentativnem trgu. Tržna cena služi kot osnova za izvajanje tržne politike na področju trga perutnine in jajc. Podatki se zbirajo tedensko in se posredujejo pristojnemu ministrstvu in pristojnim organom EU. Podatke tedensko poročajo klavnice, ki letno zakoljejo več kot 150.000 glav perutnine vrste Gallus domesticus ter pakirni centri, s kapaciteto več kot 5.000.000 jajc letno. Pakirni center je obrat, v katerem se konzumna jajca razvrščajo glede na kakovost in maso, in jih nato pakirajo in dajejo v promet.</t>
  </si>
  <si>
    <t>Klavnice agenciji vsak teden poročajo o količinah in cenah za v predhodnem tednu prodane trupe perutnine vrste Gallus domesticus, ki so oskubljeni in očiščeni, brez glav, nog ter vratov, src, jeter in želodčkov, znani kot »65% piščanci« v skladu s predpisom, ki določa kombinirano nomenklaturo s carinskimi stopnjami. Pakirni centri vsak teden poročajo o količinah in cenah za v predhodnem tednu prodana konzumna jajca prve kakovosti, ki so v skladu s predpisom, ki določa kakovost jajc in jajčnih izdelkov, razvrščena v razrede S, M, L in XL. Posredovane cene morajo biti v EUR/100 kg mesa oziroma jajc, brez DDV in na dve decimalki natančno.</t>
  </si>
  <si>
    <t>Količine</t>
  </si>
  <si>
    <r>
      <rPr>
        <u/>
        <sz val="11"/>
        <color theme="1"/>
        <rFont val="Calibri"/>
        <family val="2"/>
        <charset val="238"/>
        <scheme val="minor"/>
      </rPr>
      <t>GRAFIKON 2:</t>
    </r>
    <r>
      <rPr>
        <sz val="11"/>
        <color theme="1"/>
        <rFont val="Calibri"/>
        <family val="2"/>
        <charset val="238"/>
        <scheme val="minor"/>
      </rPr>
      <t xml:space="preserve"> Prikaz gibanja cene jajc v EUR/100kg kategorije L in M po načinih reje</t>
    </r>
  </si>
  <si>
    <t>Ponderirana cena €/100 kg</t>
  </si>
  <si>
    <r>
      <rPr>
        <u/>
        <sz val="11"/>
        <color theme="1"/>
        <rFont val="Calibri"/>
        <family val="2"/>
        <charset val="238"/>
        <scheme val="minor"/>
      </rPr>
      <t>TABELA 5:</t>
    </r>
    <r>
      <rPr>
        <sz val="11"/>
        <color theme="1"/>
        <rFont val="Calibri"/>
        <family val="2"/>
        <charset val="238"/>
        <scheme val="minor"/>
      </rPr>
      <t xml:space="preserve"> Gibanje cene jajc po posamezni tednih - vse kategorije</t>
    </r>
  </si>
  <si>
    <t>Povprečna cena/100 kg</t>
  </si>
  <si>
    <r>
      <rPr>
        <u/>
        <sz val="11"/>
        <color theme="1"/>
        <rFont val="Calibri"/>
        <family val="2"/>
        <charset val="238"/>
        <scheme val="minor"/>
      </rPr>
      <t>TABELA 7:</t>
    </r>
    <r>
      <rPr>
        <sz val="11"/>
        <color theme="1"/>
        <rFont val="Calibri"/>
        <family val="2"/>
        <charset val="238"/>
        <scheme val="minor"/>
      </rPr>
      <t xml:space="preserve"> Število izvaljenih piščancev v letu 2022 (v tisoč kosih)</t>
    </r>
  </si>
  <si>
    <r>
      <rPr>
        <u/>
        <sz val="11"/>
        <color theme="1"/>
        <rFont val="Calibri"/>
        <family val="2"/>
        <charset val="238"/>
        <scheme val="minor"/>
      </rPr>
      <t>TABELA 8:</t>
    </r>
    <r>
      <rPr>
        <sz val="11"/>
        <color theme="1"/>
        <rFont val="Calibri"/>
        <family val="2"/>
        <charset val="238"/>
        <scheme val="minor"/>
      </rPr>
      <t xml:space="preserve"> Ponderirana cena piščancev v EUR/100 kg in skupna količina prodanih piščancev v kg, od leta 2018 dalje</t>
    </r>
  </si>
  <si>
    <t xml:space="preserve">Cena v €/100 kg </t>
  </si>
  <si>
    <t>LETNO TRŽNO POROČILO ZA TRG PERUTNINSKEGA MESA IN JAJC</t>
  </si>
  <si>
    <r>
      <rPr>
        <u/>
        <sz val="11"/>
        <color theme="1"/>
        <rFont val="Calibri"/>
        <family val="2"/>
        <charset val="238"/>
        <scheme val="minor"/>
      </rPr>
      <t>TABELA 1:</t>
    </r>
    <r>
      <rPr>
        <sz val="11"/>
        <color theme="1"/>
        <rFont val="Calibri"/>
        <family val="2"/>
        <charset val="238"/>
        <scheme val="minor"/>
      </rPr>
      <t xml:space="preserve"> Količina jajc skupno po posameznih kategorijah in ponderirana cena v EUR/100 kg po kategorijah v letu 2023</t>
    </r>
  </si>
  <si>
    <r>
      <rPr>
        <u/>
        <sz val="11"/>
        <color theme="1"/>
        <rFont val="Calibri"/>
        <family val="2"/>
        <charset val="238"/>
        <scheme val="minor"/>
      </rPr>
      <t>TABELA 2:</t>
    </r>
    <r>
      <rPr>
        <sz val="11"/>
        <color theme="1"/>
        <rFont val="Calibri"/>
        <family val="2"/>
        <charset val="238"/>
        <scheme val="minor"/>
      </rPr>
      <t xml:space="preserve"> Primerjava EU cen jajc (EUR/100 kg) kategorije L in M s predhodnim tednom v letu 2023 za posamezno rejo</t>
    </r>
  </si>
  <si>
    <r>
      <rPr>
        <u/>
        <sz val="11"/>
        <color theme="1"/>
        <rFont val="Calibri"/>
        <family val="2"/>
        <charset val="238"/>
        <scheme val="minor"/>
      </rPr>
      <t>TABELA 3:</t>
    </r>
    <r>
      <rPr>
        <sz val="11"/>
        <color theme="1"/>
        <rFont val="Calibri"/>
        <family val="2"/>
        <charset val="238"/>
        <scheme val="minor"/>
      </rPr>
      <t xml:space="preserve"> Količine jajc po posameznih kategorijah (kg) v letu 2023</t>
    </r>
  </si>
  <si>
    <r>
      <rPr>
        <u/>
        <sz val="11"/>
        <color theme="1"/>
        <rFont val="Calibri"/>
        <family val="2"/>
        <charset val="238"/>
        <scheme val="minor"/>
      </rPr>
      <t>GRAFIKON 3:</t>
    </r>
    <r>
      <rPr>
        <sz val="11"/>
        <color theme="1"/>
        <rFont val="Calibri"/>
        <family val="2"/>
        <charset val="238"/>
        <scheme val="minor"/>
      </rPr>
      <t xml:space="preserve"> Gibanje skupne količine prodanih konzumnih jajc 1. kakovosti po posameznih kategorijah v letu 2023 (v kg)</t>
    </r>
  </si>
  <si>
    <t>c</t>
  </si>
  <si>
    <t>(*)</t>
  </si>
  <si>
    <t>EU max</t>
  </si>
  <si>
    <t>EU min</t>
  </si>
  <si>
    <r>
      <rPr>
        <u/>
        <sz val="11"/>
        <color theme="1"/>
        <rFont val="Calibri"/>
        <family val="2"/>
        <charset val="238"/>
        <scheme val="minor"/>
      </rPr>
      <t>TABELA 4:</t>
    </r>
    <r>
      <rPr>
        <sz val="11"/>
        <color theme="1"/>
        <rFont val="Calibri"/>
        <family val="2"/>
        <charset val="238"/>
        <scheme val="minor"/>
      </rPr>
      <t xml:space="preserve"> Gibanje tržne cene jajc v Sloveniji in EU po tednih v letu 2023 v EUR/100 kg</t>
    </r>
  </si>
  <si>
    <r>
      <rPr>
        <u/>
        <sz val="11"/>
        <color theme="1"/>
        <rFont val="Calibri"/>
        <family val="2"/>
        <charset val="238"/>
        <scheme val="minor"/>
      </rPr>
      <t>TABELA 6:</t>
    </r>
    <r>
      <rPr>
        <sz val="11"/>
        <color theme="1"/>
        <rFont val="Calibri"/>
        <family val="2"/>
        <charset val="238"/>
        <scheme val="minor"/>
      </rPr>
      <t xml:space="preserve"> Število valilnih jajc vloženih v predvalilnike v letu 2023 (v tisoč kosih)</t>
    </r>
  </si>
  <si>
    <r>
      <rPr>
        <u/>
        <sz val="11"/>
        <color theme="1"/>
        <rFont val="Calibri"/>
        <family val="2"/>
        <charset val="238"/>
        <scheme val="minor"/>
      </rPr>
      <t>TABELA 11:</t>
    </r>
    <r>
      <rPr>
        <sz val="11"/>
        <color theme="1"/>
        <rFont val="Calibri"/>
        <family val="2"/>
        <charset val="238"/>
        <scheme val="minor"/>
      </rPr>
      <t xml:space="preserve"> Cena in masa prsnega fileja perutnine v 2023</t>
    </r>
  </si>
  <si>
    <r>
      <rPr>
        <u/>
        <sz val="11"/>
        <color theme="1"/>
        <rFont val="Calibri"/>
        <family val="2"/>
        <charset val="238"/>
        <scheme val="minor"/>
      </rPr>
      <t>GRAFIKON 7:</t>
    </r>
    <r>
      <rPr>
        <sz val="11"/>
        <color theme="1"/>
        <rFont val="Calibri"/>
        <family val="2"/>
        <charset val="238"/>
        <scheme val="minor"/>
      </rPr>
      <t xml:space="preserve"> Prikaz gibanja klavne mase in cene prsnega fileja perutnine v letu 2023</t>
    </r>
  </si>
  <si>
    <r>
      <rPr>
        <u/>
        <sz val="11"/>
        <color theme="1"/>
        <rFont val="Calibri"/>
        <family val="2"/>
        <charset val="238"/>
        <scheme val="minor"/>
      </rPr>
      <t>GRAFIKON 8:</t>
    </r>
    <r>
      <rPr>
        <sz val="11"/>
        <color theme="1"/>
        <rFont val="Calibri"/>
        <family val="2"/>
        <charset val="238"/>
        <scheme val="minor"/>
      </rPr>
      <t xml:space="preserve"> Prikaz gibanja klavne mase in cene nog perutnine v letu 2023</t>
    </r>
  </si>
  <si>
    <r>
      <rPr>
        <u/>
        <sz val="11"/>
        <color theme="1"/>
        <rFont val="Calibri"/>
        <family val="2"/>
        <charset val="238"/>
        <scheme val="minor"/>
      </rPr>
      <t>TABELA 12:</t>
    </r>
    <r>
      <rPr>
        <sz val="11"/>
        <color theme="1"/>
        <rFont val="Calibri"/>
        <family val="2"/>
        <charset val="238"/>
        <scheme val="minor"/>
      </rPr>
      <t xml:space="preserve"> Cena in masa nog perutnine v letu 2023</t>
    </r>
  </si>
  <si>
    <r>
      <rPr>
        <u/>
        <sz val="11"/>
        <color theme="1"/>
        <rFont val="Calibri"/>
        <family val="2"/>
        <charset val="238"/>
        <scheme val="minor"/>
      </rPr>
      <t>TABELA 9:</t>
    </r>
    <r>
      <rPr>
        <sz val="11"/>
        <color theme="1"/>
        <rFont val="Calibri"/>
        <family val="2"/>
        <charset val="238"/>
        <scheme val="minor"/>
      </rPr>
      <t xml:space="preserve"> Količina piščancev za zakol v kg in cena prodanih piščancev za zakol v EUR/100 kg v letu 2023</t>
    </r>
  </si>
  <si>
    <r>
      <rPr>
        <u/>
        <sz val="11"/>
        <color theme="1"/>
        <rFont val="Calibri"/>
        <family val="2"/>
        <charset val="238"/>
        <scheme val="minor"/>
      </rPr>
      <t>GRAFIKON 5:</t>
    </r>
    <r>
      <rPr>
        <sz val="11"/>
        <color theme="1"/>
        <rFont val="Calibri"/>
        <family val="2"/>
        <charset val="238"/>
        <scheme val="minor"/>
      </rPr>
      <t xml:space="preserve"> Prikaz gibanja klavne mase in cene celih piščancev razreda A (»65-odstotni piščanci«) v letu 2023</t>
    </r>
  </si>
  <si>
    <r>
      <rPr>
        <u/>
        <sz val="11"/>
        <color theme="1"/>
        <rFont val="Calibri"/>
        <family val="2"/>
        <charset val="238"/>
        <scheme val="minor"/>
      </rPr>
      <t>GRAFIKON 6:</t>
    </r>
    <r>
      <rPr>
        <sz val="11"/>
        <color theme="1"/>
        <rFont val="Calibri"/>
        <family val="2"/>
        <charset val="238"/>
        <scheme val="minor"/>
      </rPr>
      <t xml:space="preserve"> Primerjava slovenskih in EU cen 65% piščancev po posameznih tednih v letu 2023 (EUR/100 kg)</t>
    </r>
  </si>
  <si>
    <r>
      <rPr>
        <u/>
        <sz val="11"/>
        <color theme="1"/>
        <rFont val="Calibri"/>
        <family val="2"/>
        <charset val="238"/>
        <scheme val="minor"/>
      </rPr>
      <t>TABELA 10:</t>
    </r>
    <r>
      <rPr>
        <sz val="11"/>
        <color theme="1"/>
        <rFont val="Calibri"/>
        <family val="2"/>
        <charset val="238"/>
        <scheme val="minor"/>
      </rPr>
      <t xml:space="preserve"> Gibanje tržne cene perutnine v Sloveniji in EU po tednih v letu 2023 v EUR/100 kg</t>
    </r>
  </si>
  <si>
    <t xml:space="preserve">Ponderirana tržna cena prodane perutnine je bila v letu 2023 – 306,42 EUR/100 kg. Med letom 2023 je nihala od 275,46 EUR/100 kg do 324,27 EUR/100 kg. Po podatkih, ki jih poročajo klavnice, je bilo skupno prodanih za 2.342.339 kg perutnine (65% piščancev). </t>
  </si>
  <si>
    <t xml:space="preserve">Ponderirana tržna cena prodanega prsnega fileja perutnine je bila v letu 2023 – 602,41 EUR/100 kg. Med letom 2023 je nihala od 568,8 EUR/100 kg do 645,77 EUR/100 kg. Po podatkih, ki jih poročajo klavnice, je bilo skupno prodanih za 12.968.585 kg prsnih filejev perutnine. </t>
  </si>
  <si>
    <t xml:space="preserve">Ponderirana tržna cena prodanih nog  perutnine je bila v letu 2023 – 281,32 EUR/100 kg. Med letom 2023 je nihala od 259,64 EUR/100 kg do 327,82 EUR/100 kg. Po podatkih, ki jih poročajo klavnice, je bilo skupno prodanih za 10.492.885 kg nog perutnine. </t>
  </si>
  <si>
    <t>Ponderirana tržna cena prodanih jajc vseh kategorij (XL, L, M in S) v letu 2023 je bila 15,8 EUR/100 kg. Cene jajc se po kategorijah in glede na način reje gibljejo od najmanj 7,49 EUR/100 kg do največ 27,48 EUR/100 kg.</t>
  </si>
  <si>
    <t>Obdobje: leto 2023</t>
  </si>
  <si>
    <t>Številka: 3305-8/2024/480</t>
  </si>
  <si>
    <t>Datum: 14.3.2024</t>
  </si>
  <si>
    <r>
      <rPr>
        <u/>
        <sz val="11"/>
        <color theme="1"/>
        <rFont val="Calibri"/>
        <family val="2"/>
        <charset val="238"/>
        <scheme val="minor"/>
      </rPr>
      <t>GRAFIKON 4:</t>
    </r>
    <r>
      <rPr>
        <sz val="11"/>
        <color theme="1"/>
        <rFont val="Calibri"/>
        <family val="2"/>
        <charset val="238"/>
        <scheme val="minor"/>
      </rPr>
      <t xml:space="preserve"> Primerjava slovenskih in EU cen konzumnih jajc po posameznih tednih v letu 2023 (EUR/100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</si>
</sst>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I_T_-;\-* #,##0.00\ _S_I_T_-;_-* &quot;-&quot;??\ _S_I_T_-;_-@_-"/>
  </numFmts>
  <fonts count="30"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0"/>
      <color indexed="8"/>
      <name val="Arial"/>
      <family val="2"/>
      <charset val="238"/>
    </font>
    <font>
      <sz val="11"/>
      <color theme="1"/>
      <name val="Calibri"/>
      <family val="2"/>
      <scheme val="minor"/>
    </font>
    <font>
      <sz val="10"/>
      <name val="Arial"/>
      <family val="2"/>
      <charset val="238"/>
    </font>
    <font>
      <sz val="11"/>
      <color indexed="8"/>
      <name val="Calibri"/>
      <family val="2"/>
      <charset val="238"/>
      <scheme val="minor"/>
    </font>
    <font>
      <b/>
      <sz val="11"/>
      <color indexed="8"/>
      <name val="Calibri"/>
      <family val="2"/>
      <charset val="238"/>
      <scheme val="minor"/>
    </font>
    <font>
      <sz val="11"/>
      <name val="Calibri"/>
      <family val="2"/>
      <charset val="238"/>
      <scheme val="minor"/>
    </font>
    <font>
      <b/>
      <sz val="16"/>
      <color theme="1"/>
      <name val="Calibri"/>
      <family val="2"/>
      <charset val="238"/>
      <scheme val="minor"/>
    </font>
    <font>
      <b/>
      <sz val="14"/>
      <color theme="1"/>
      <name val="Calibri"/>
      <family val="2"/>
      <charset val="238"/>
      <scheme val="minor"/>
    </font>
    <font>
      <b/>
      <sz val="11"/>
      <name val="Calibri"/>
      <family val="2"/>
      <charset val="238"/>
      <scheme val="minor"/>
    </font>
    <font>
      <u/>
      <sz val="11"/>
      <color theme="1"/>
      <name val="Calibri"/>
      <family val="2"/>
      <charset val="238"/>
      <scheme val="minor"/>
    </font>
    <font>
      <sz val="8"/>
      <color rgb="FF000118"/>
      <name val="Nunito Sans"/>
      <charset val="23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indexed="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39997558519241921"/>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 fillId="8" borderId="8" applyNumberFormat="0" applyFont="0" applyAlignment="0" applyProtection="0"/>
    <xf numFmtId="9" fontId="18" fillId="0" borderId="0" applyFont="0" applyFill="0" applyBorder="0" applyAlignment="0" applyProtection="0"/>
    <xf numFmtId="0" fontId="19" fillId="0" borderId="0"/>
    <xf numFmtId="0" fontId="20" fillId="0" borderId="0"/>
    <xf numFmtId="0" fontId="1" fillId="0" borderId="0"/>
    <xf numFmtId="164" fontId="18" fillId="0" borderId="0" applyFont="0" applyFill="0" applyBorder="0" applyAlignment="0" applyProtection="0"/>
    <xf numFmtId="0" fontId="18" fillId="0" borderId="0"/>
    <xf numFmtId="0" fontId="21" fillId="0" borderId="0"/>
    <xf numFmtId="0" fontId="19" fillId="0" borderId="0"/>
    <xf numFmtId="0" fontId="19" fillId="0" borderId="0"/>
  </cellStyleXfs>
  <cellXfs count="195">
    <xf numFmtId="0" fontId="0" fillId="0" borderId="0" xfId="0"/>
    <xf numFmtId="0" fontId="16" fillId="0" borderId="0" xfId="0" applyFont="1"/>
    <xf numFmtId="3" fontId="16" fillId="39" borderId="11" xfId="0" applyNumberFormat="1" applyFont="1" applyFill="1" applyBorder="1" applyAlignment="1">
      <alignment horizontal="center"/>
    </xf>
    <xf numFmtId="3" fontId="16" fillId="35" borderId="16" xfId="0" applyNumberFormat="1" applyFont="1" applyFill="1" applyBorder="1" applyAlignment="1">
      <alignment horizontal="center"/>
    </xf>
    <xf numFmtId="49" fontId="16" fillId="35" borderId="11" xfId="0" applyNumberFormat="1" applyFont="1" applyFill="1" applyBorder="1" applyAlignment="1">
      <alignment horizontal="center"/>
    </xf>
    <xf numFmtId="49" fontId="16" fillId="35" borderId="12" xfId="0" applyNumberFormat="1" applyFont="1" applyFill="1" applyBorder="1" applyAlignment="1">
      <alignment horizontal="center"/>
    </xf>
    <xf numFmtId="3" fontId="23" fillId="40" borderId="23" xfId="53" applyNumberFormat="1" applyFont="1" applyFill="1" applyBorder="1" applyAlignment="1">
      <alignment horizontal="center" vertical="center" wrapText="1"/>
    </xf>
    <xf numFmtId="3" fontId="23" fillId="40" borderId="11" xfId="53" applyNumberFormat="1" applyFont="1" applyFill="1" applyBorder="1" applyAlignment="1">
      <alignment horizontal="center" vertical="center" wrapText="1"/>
    </xf>
    <xf numFmtId="2" fontId="14" fillId="0" borderId="25" xfId="0" applyNumberFormat="1" applyFont="1" applyBorder="1" applyAlignment="1">
      <alignment horizontal="center"/>
    </xf>
    <xf numFmtId="10" fontId="14" fillId="0" borderId="18" xfId="0" applyNumberFormat="1" applyFont="1" applyBorder="1" applyAlignment="1">
      <alignment horizontal="center"/>
    </xf>
    <xf numFmtId="2" fontId="24" fillId="0" borderId="25" xfId="0" applyNumberFormat="1" applyFont="1" applyBorder="1" applyAlignment="1">
      <alignment horizontal="center"/>
    </xf>
    <xf numFmtId="10" fontId="24" fillId="0" borderId="18" xfId="0" applyNumberFormat="1" applyFont="1" applyBorder="1" applyAlignment="1">
      <alignment horizontal="center"/>
    </xf>
    <xf numFmtId="2" fontId="24" fillId="0" borderId="10" xfId="0" applyNumberFormat="1" applyFont="1" applyBorder="1" applyAlignment="1">
      <alignment horizontal="center"/>
    </xf>
    <xf numFmtId="10" fontId="24" fillId="0" borderId="20" xfId="0" applyNumberFormat="1" applyFont="1" applyBorder="1" applyAlignment="1">
      <alignment horizontal="center"/>
    </xf>
    <xf numFmtId="2" fontId="14" fillId="0" borderId="10" xfId="0" applyNumberFormat="1" applyFont="1" applyBorder="1" applyAlignment="1">
      <alignment horizontal="center"/>
    </xf>
    <xf numFmtId="10" fontId="14" fillId="0" borderId="20" xfId="0" applyNumberFormat="1" applyFont="1" applyBorder="1" applyAlignment="1">
      <alignment horizontal="center"/>
    </xf>
    <xf numFmtId="2" fontId="14" fillId="0" borderId="14" xfId="0" applyNumberFormat="1" applyFont="1" applyBorder="1" applyAlignment="1">
      <alignment horizontal="center"/>
    </xf>
    <xf numFmtId="10" fontId="14" fillId="0" borderId="27" xfId="0" applyNumberFormat="1" applyFont="1" applyBorder="1" applyAlignment="1">
      <alignment horizontal="center"/>
    </xf>
    <xf numFmtId="2" fontId="24" fillId="0" borderId="14" xfId="0" applyNumberFormat="1" applyFont="1" applyBorder="1" applyAlignment="1">
      <alignment horizontal="center"/>
    </xf>
    <xf numFmtId="10" fontId="24" fillId="0" borderId="27" xfId="0" applyNumberFormat="1" applyFont="1" applyBorder="1" applyAlignment="1">
      <alignment horizontal="center"/>
    </xf>
    <xf numFmtId="2" fontId="24" fillId="0" borderId="28" xfId="0" applyNumberFormat="1" applyFont="1" applyBorder="1" applyAlignment="1">
      <alignment horizontal="center"/>
    </xf>
    <xf numFmtId="10" fontId="24" fillId="0" borderId="22" xfId="0" applyNumberFormat="1" applyFont="1" applyBorder="1" applyAlignment="1">
      <alignment horizontal="center"/>
    </xf>
    <xf numFmtId="2" fontId="14" fillId="0" borderId="28" xfId="0" applyNumberFormat="1" applyFont="1" applyBorder="1" applyAlignment="1">
      <alignment horizontal="center"/>
    </xf>
    <xf numFmtId="10" fontId="14" fillId="0" borderId="22" xfId="0" applyNumberFormat="1" applyFont="1" applyBorder="1" applyAlignment="1">
      <alignment horizontal="center"/>
    </xf>
    <xf numFmtId="0" fontId="0" fillId="0" borderId="0" xfId="0" applyFont="1"/>
    <xf numFmtId="0" fontId="0" fillId="0" borderId="0" xfId="0" applyFont="1" applyAlignment="1">
      <alignment wrapText="1"/>
    </xf>
    <xf numFmtId="0" fontId="0" fillId="0" borderId="0" xfId="0" applyFont="1" applyFill="1"/>
    <xf numFmtId="0" fontId="0" fillId="0" borderId="0" xfId="0" applyFont="1" applyFill="1" applyBorder="1"/>
    <xf numFmtId="0" fontId="0" fillId="0" borderId="10" xfId="0" applyFont="1" applyBorder="1"/>
    <xf numFmtId="0" fontId="0" fillId="0" borderId="0" xfId="0" applyFont="1" applyFill="1" applyBorder="1" applyAlignment="1">
      <alignment wrapText="1"/>
    </xf>
    <xf numFmtId="0" fontId="0" fillId="0" borderId="0" xfId="0" applyFont="1" applyFill="1" applyAlignment="1">
      <alignment wrapText="1"/>
    </xf>
    <xf numFmtId="2" fontId="0" fillId="0" borderId="10" xfId="0" applyNumberFormat="1" applyFont="1" applyBorder="1" applyAlignment="1">
      <alignment horizontal="center"/>
    </xf>
    <xf numFmtId="10" fontId="0" fillId="0" borderId="20" xfId="0" applyNumberFormat="1" applyFont="1" applyBorder="1" applyAlignment="1">
      <alignment horizontal="center"/>
    </xf>
    <xf numFmtId="2" fontId="0" fillId="0" borderId="28" xfId="0" applyNumberFormat="1" applyFont="1" applyBorder="1" applyAlignment="1">
      <alignment horizontal="center"/>
    </xf>
    <xf numFmtId="0" fontId="0" fillId="33" borderId="10" xfId="0" applyFont="1" applyFill="1" applyBorder="1"/>
    <xf numFmtId="3" fontId="0" fillId="0" borderId="10" xfId="0" applyNumberFormat="1" applyFont="1" applyBorder="1" applyAlignment="1">
      <alignment horizontal="center"/>
    </xf>
    <xf numFmtId="3" fontId="0" fillId="0" borderId="0" xfId="0" applyNumberFormat="1" applyFont="1"/>
    <xf numFmtId="0" fontId="26" fillId="0" borderId="0" xfId="0" applyFont="1" applyBorder="1" applyAlignment="1">
      <alignment horizontal="right"/>
    </xf>
    <xf numFmtId="0" fontId="26" fillId="0" borderId="0" xfId="0" applyFont="1" applyAlignment="1">
      <alignment horizontal="center"/>
    </xf>
    <xf numFmtId="0" fontId="16" fillId="33" borderId="23" xfId="0" applyFont="1" applyFill="1" applyBorder="1" applyAlignment="1">
      <alignment horizontal="center"/>
    </xf>
    <xf numFmtId="0" fontId="16" fillId="33" borderId="29" xfId="0" applyFont="1" applyFill="1" applyBorder="1" applyAlignment="1">
      <alignment horizontal="center"/>
    </xf>
    <xf numFmtId="0" fontId="16" fillId="33" borderId="30" xfId="0" applyFont="1" applyFill="1" applyBorder="1" applyAlignment="1">
      <alignment horizontal="center"/>
    </xf>
    <xf numFmtId="2" fontId="0" fillId="0" borderId="13" xfId="0" applyNumberFormat="1" applyFont="1" applyBorder="1" applyAlignment="1">
      <alignment horizontal="center"/>
    </xf>
    <xf numFmtId="0" fontId="0" fillId="0" borderId="32" xfId="0" applyFont="1" applyBorder="1"/>
    <xf numFmtId="0" fontId="16" fillId="33" borderId="33" xfId="0" applyFont="1" applyFill="1" applyBorder="1"/>
    <xf numFmtId="0" fontId="16" fillId="33" borderId="34" xfId="0" applyFont="1" applyFill="1" applyBorder="1"/>
    <xf numFmtId="3" fontId="0" fillId="0" borderId="17" xfId="0" applyNumberFormat="1" applyFont="1" applyBorder="1" applyAlignment="1">
      <alignment horizontal="center"/>
    </xf>
    <xf numFmtId="3" fontId="0" fillId="0" borderId="25" xfId="0" applyNumberFormat="1" applyFont="1" applyBorder="1" applyAlignment="1">
      <alignment horizontal="center"/>
    </xf>
    <xf numFmtId="3" fontId="0" fillId="0" borderId="18" xfId="0" applyNumberFormat="1" applyFont="1" applyBorder="1" applyAlignment="1">
      <alignment horizontal="center"/>
    </xf>
    <xf numFmtId="2" fontId="0" fillId="0" borderId="21" xfId="0" applyNumberFormat="1" applyFont="1" applyBorder="1" applyAlignment="1">
      <alignment horizontal="center"/>
    </xf>
    <xf numFmtId="2" fontId="0" fillId="0" borderId="22" xfId="0" applyNumberFormat="1" applyFont="1" applyBorder="1" applyAlignment="1">
      <alignment horizontal="center"/>
    </xf>
    <xf numFmtId="2" fontId="22" fillId="34" borderId="35" xfId="53" applyNumberFormat="1" applyFont="1" applyFill="1" applyBorder="1" applyAlignment="1">
      <alignment horizontal="center" wrapText="1"/>
    </xf>
    <xf numFmtId="2" fontId="22" fillId="34" borderId="13" xfId="53" applyNumberFormat="1" applyFont="1" applyFill="1" applyBorder="1" applyAlignment="1">
      <alignment horizontal="center" wrapText="1"/>
    </xf>
    <xf numFmtId="2" fontId="24" fillId="34" borderId="13" xfId="53" applyNumberFormat="1" applyFont="1" applyFill="1" applyBorder="1" applyAlignment="1">
      <alignment horizontal="center" wrapText="1"/>
    </xf>
    <xf numFmtId="2" fontId="24" fillId="34" borderId="36" xfId="53" applyNumberFormat="1" applyFont="1" applyFill="1" applyBorder="1" applyAlignment="1">
      <alignment horizontal="center" wrapText="1"/>
    </xf>
    <xf numFmtId="3" fontId="23" fillId="37" borderId="33" xfId="53" applyNumberFormat="1" applyFont="1" applyFill="1" applyBorder="1" applyAlignment="1">
      <alignment horizontal="center" wrapText="1"/>
    </xf>
    <xf numFmtId="3" fontId="23" fillId="37" borderId="37" xfId="53" applyNumberFormat="1" applyFont="1" applyFill="1" applyBorder="1" applyAlignment="1">
      <alignment horizontal="center" wrapText="1"/>
    </xf>
    <xf numFmtId="3" fontId="23" fillId="37" borderId="34" xfId="53" applyNumberFormat="1" applyFont="1" applyFill="1" applyBorder="1" applyAlignment="1">
      <alignment horizontal="center" wrapText="1"/>
    </xf>
    <xf numFmtId="2" fontId="22" fillId="34" borderId="31" xfId="53" applyNumberFormat="1" applyFont="1" applyFill="1" applyBorder="1" applyAlignment="1">
      <alignment horizontal="center" wrapText="1"/>
    </xf>
    <xf numFmtId="2" fontId="0" fillId="0" borderId="36" xfId="0" applyNumberFormat="1" applyFont="1" applyBorder="1" applyAlignment="1">
      <alignment horizontal="center"/>
    </xf>
    <xf numFmtId="3" fontId="23" fillId="37" borderId="38" xfId="53" applyNumberFormat="1" applyFont="1" applyFill="1" applyBorder="1" applyAlignment="1">
      <alignment horizontal="center" wrapText="1"/>
    </xf>
    <xf numFmtId="0" fontId="16" fillId="33" borderId="24" xfId="0" applyFont="1" applyFill="1" applyBorder="1" applyAlignment="1">
      <alignment horizontal="center"/>
    </xf>
    <xf numFmtId="0" fontId="16" fillId="33" borderId="11" xfId="0" applyFont="1" applyFill="1" applyBorder="1" applyAlignment="1">
      <alignment horizontal="center"/>
    </xf>
    <xf numFmtId="0" fontId="16" fillId="33" borderId="38" xfId="0" applyFont="1" applyFill="1" applyBorder="1" applyAlignment="1">
      <alignment horizontal="center"/>
    </xf>
    <xf numFmtId="0" fontId="16" fillId="33" borderId="37" xfId="0" applyFont="1" applyFill="1" applyBorder="1" applyAlignment="1">
      <alignment horizontal="center"/>
    </xf>
    <xf numFmtId="0" fontId="16" fillId="33" borderId="34" xfId="0" applyFont="1" applyFill="1" applyBorder="1" applyAlignment="1">
      <alignment horizontal="center"/>
    </xf>
    <xf numFmtId="0" fontId="27" fillId="38" borderId="24" xfId="51" applyFont="1" applyFill="1" applyBorder="1" applyAlignment="1" applyProtection="1">
      <alignment horizontal="center"/>
      <protection locked="0"/>
    </xf>
    <xf numFmtId="0" fontId="27" fillId="38" borderId="29" xfId="51" applyFont="1" applyFill="1" applyBorder="1" applyAlignment="1" applyProtection="1">
      <alignment horizontal="center"/>
      <protection locked="0"/>
    </xf>
    <xf numFmtId="0" fontId="27" fillId="38" borderId="29" xfId="0" applyFont="1" applyFill="1" applyBorder="1" applyAlignment="1">
      <alignment horizontal="center"/>
    </xf>
    <xf numFmtId="0" fontId="27" fillId="38" borderId="29" xfId="51" applyFont="1" applyFill="1" applyBorder="1" applyAlignment="1">
      <alignment horizontal="center"/>
    </xf>
    <xf numFmtId="0" fontId="27" fillId="38" borderId="39" xfId="51" applyFont="1" applyFill="1" applyBorder="1" applyAlignment="1" applyProtection="1">
      <alignment horizontal="center"/>
      <protection locked="0"/>
    </xf>
    <xf numFmtId="3" fontId="0" fillId="0" borderId="19" xfId="0" applyNumberFormat="1" applyFont="1" applyBorder="1" applyAlignment="1">
      <alignment horizontal="center"/>
    </xf>
    <xf numFmtId="3" fontId="0" fillId="0" borderId="20" xfId="0" applyNumberFormat="1" applyFont="1" applyBorder="1" applyAlignment="1">
      <alignment horizontal="center"/>
    </xf>
    <xf numFmtId="3" fontId="0" fillId="0" borderId="21" xfId="0" applyNumberFormat="1" applyFont="1" applyBorder="1" applyAlignment="1">
      <alignment horizontal="center"/>
    </xf>
    <xf numFmtId="3" fontId="0" fillId="0" borderId="28" xfId="0" applyNumberFormat="1" applyFont="1" applyBorder="1" applyAlignment="1">
      <alignment horizontal="center"/>
    </xf>
    <xf numFmtId="3" fontId="0" fillId="0" borderId="22" xfId="0" applyNumberFormat="1" applyFont="1" applyBorder="1" applyAlignment="1">
      <alignment horizontal="center"/>
    </xf>
    <xf numFmtId="2" fontId="0" fillId="0" borderId="25" xfId="0" applyNumberFormat="1" applyFont="1" applyBorder="1" applyAlignment="1">
      <alignment horizontal="center"/>
    </xf>
    <xf numFmtId="2" fontId="0" fillId="0" borderId="18" xfId="0" applyNumberFormat="1" applyFont="1" applyBorder="1" applyAlignment="1">
      <alignment horizontal="center"/>
    </xf>
    <xf numFmtId="2" fontId="0" fillId="0" borderId="20" xfId="0" applyNumberFormat="1" applyFont="1" applyBorder="1" applyAlignment="1">
      <alignment horizontal="center"/>
    </xf>
    <xf numFmtId="3" fontId="0" fillId="37" borderId="10" xfId="0" applyNumberFormat="1" applyFont="1" applyFill="1" applyBorder="1" applyAlignment="1">
      <alignment vertical="center" wrapText="1"/>
    </xf>
    <xf numFmtId="0" fontId="0" fillId="37" borderId="10" xfId="0" applyFont="1" applyFill="1" applyBorder="1" applyAlignment="1">
      <alignment vertical="center" wrapText="1"/>
    </xf>
    <xf numFmtId="2" fontId="0" fillId="37" borderId="10" xfId="0" applyNumberFormat="1" applyFont="1" applyFill="1" applyBorder="1" applyAlignment="1">
      <alignment vertical="center" wrapText="1"/>
    </xf>
    <xf numFmtId="4" fontId="22" fillId="0" borderId="0" xfId="53" applyNumberFormat="1" applyFont="1" applyFill="1" applyBorder="1" applyAlignment="1">
      <alignment horizontal="center" wrapText="1"/>
    </xf>
    <xf numFmtId="4" fontId="23" fillId="0" borderId="0" xfId="53" applyNumberFormat="1" applyFont="1" applyFill="1" applyBorder="1" applyAlignment="1">
      <alignment horizontal="center" wrapText="1"/>
    </xf>
    <xf numFmtId="3" fontId="24" fillId="0" borderId="0" xfId="0" applyNumberFormat="1" applyFont="1" applyFill="1" applyAlignment="1" applyProtection="1">
      <alignment horizontal="right" wrapText="1"/>
      <protection locked="0"/>
    </xf>
    <xf numFmtId="4" fontId="24" fillId="0" borderId="0" xfId="0" applyNumberFormat="1" applyFont="1" applyFill="1" applyAlignment="1" applyProtection="1">
      <alignment horizontal="right" wrapText="1"/>
      <protection locked="0"/>
    </xf>
    <xf numFmtId="3" fontId="22" fillId="0" borderId="0" xfId="52" applyNumberFormat="1" applyFont="1" applyFill="1" applyAlignment="1">
      <alignment horizontal="right" wrapText="1"/>
    </xf>
    <xf numFmtId="4" fontId="22" fillId="0" borderId="0" xfId="52" applyNumberFormat="1" applyFont="1" applyFill="1" applyAlignment="1">
      <alignment horizontal="right" wrapText="1"/>
    </xf>
    <xf numFmtId="0" fontId="16" fillId="0" borderId="0" xfId="0" applyFont="1" applyAlignment="1">
      <alignment horizontal="center"/>
    </xf>
    <xf numFmtId="3" fontId="22" fillId="37" borderId="10" xfId="53" applyNumberFormat="1" applyFont="1" applyFill="1" applyBorder="1" applyAlignment="1">
      <alignment horizontal="right" wrapText="1"/>
    </xf>
    <xf numFmtId="4" fontId="22" fillId="37" borderId="10" xfId="53" applyNumberFormat="1" applyFont="1" applyFill="1" applyBorder="1" applyAlignment="1">
      <alignment horizontal="right" wrapText="1"/>
    </xf>
    <xf numFmtId="3" fontId="0" fillId="37" borderId="13" xfId="0" applyNumberFormat="1" applyFont="1" applyFill="1" applyBorder="1" applyAlignment="1">
      <alignment vertical="center" wrapText="1"/>
    </xf>
    <xf numFmtId="4" fontId="23" fillId="0" borderId="37" xfId="53" applyNumberFormat="1" applyFont="1" applyBorder="1" applyAlignment="1">
      <alignment horizontal="center" wrapText="1"/>
    </xf>
    <xf numFmtId="4" fontId="23" fillId="0" borderId="34" xfId="53" applyNumberFormat="1" applyFont="1" applyBorder="1" applyAlignment="1">
      <alignment horizontal="center" wrapText="1"/>
    </xf>
    <xf numFmtId="4" fontId="23" fillId="0" borderId="40" xfId="53" applyNumberFormat="1" applyFont="1" applyBorder="1" applyAlignment="1">
      <alignment horizontal="center" wrapText="1"/>
    </xf>
    <xf numFmtId="3" fontId="0" fillId="37" borderId="31" xfId="0" applyNumberFormat="1" applyFont="1" applyFill="1" applyBorder="1" applyAlignment="1">
      <alignment vertical="center" wrapText="1"/>
    </xf>
    <xf numFmtId="2" fontId="0" fillId="37" borderId="14" xfId="0" applyNumberFormat="1" applyFont="1" applyFill="1" applyBorder="1" applyAlignment="1">
      <alignment vertical="center" wrapText="1"/>
    </xf>
    <xf numFmtId="3" fontId="0" fillId="37" borderId="14" xfId="0" applyNumberFormat="1" applyFont="1" applyFill="1" applyBorder="1" applyAlignment="1">
      <alignment vertical="center" wrapText="1"/>
    </xf>
    <xf numFmtId="0" fontId="0" fillId="37" borderId="14" xfId="0" applyFont="1" applyFill="1" applyBorder="1" applyAlignment="1">
      <alignment vertical="center" wrapText="1"/>
    </xf>
    <xf numFmtId="3" fontId="0" fillId="37" borderId="14" xfId="0" applyNumberFormat="1" applyFont="1" applyFill="1" applyBorder="1"/>
    <xf numFmtId="0" fontId="0" fillId="37" borderId="14" xfId="0" applyFont="1" applyFill="1" applyBorder="1"/>
    <xf numFmtId="3" fontId="0" fillId="37" borderId="14" xfId="0" applyNumberFormat="1" applyFont="1" applyFill="1" applyBorder="1" applyAlignment="1">
      <alignment horizontal="right"/>
    </xf>
    <xf numFmtId="0" fontId="0" fillId="37" borderId="14" xfId="0" applyFont="1" applyFill="1" applyBorder="1" applyAlignment="1">
      <alignment horizontal="right"/>
    </xf>
    <xf numFmtId="3" fontId="0" fillId="37" borderId="14" xfId="0" applyNumberFormat="1" applyFont="1" applyFill="1" applyBorder="1" applyAlignment="1">
      <alignment horizontal="center"/>
    </xf>
    <xf numFmtId="0" fontId="0" fillId="37" borderId="14" xfId="0" applyFont="1" applyFill="1" applyBorder="1" applyAlignment="1">
      <alignment horizontal="center"/>
    </xf>
    <xf numFmtId="0" fontId="22" fillId="0" borderId="11" xfId="0" applyFont="1" applyBorder="1" applyAlignment="1">
      <alignment wrapText="1"/>
    </xf>
    <xf numFmtId="0" fontId="22" fillId="36" borderId="24" xfId="0" applyFont="1" applyFill="1" applyBorder="1" applyAlignment="1">
      <alignment wrapText="1"/>
    </xf>
    <xf numFmtId="0" fontId="22" fillId="36" borderId="29" xfId="0" applyFont="1" applyFill="1" applyBorder="1" applyAlignment="1">
      <alignment wrapText="1"/>
    </xf>
    <xf numFmtId="0" fontId="22" fillId="36" borderId="30" xfId="0" applyFont="1" applyFill="1" applyBorder="1" applyAlignment="1">
      <alignment wrapText="1"/>
    </xf>
    <xf numFmtId="4" fontId="23" fillId="0" borderId="38" xfId="53" applyNumberFormat="1" applyFont="1" applyBorder="1" applyAlignment="1">
      <alignment horizontal="center" wrapText="1"/>
    </xf>
    <xf numFmtId="3" fontId="22" fillId="37" borderId="14" xfId="53" applyNumberFormat="1" applyFont="1" applyFill="1" applyBorder="1" applyAlignment="1">
      <alignment horizontal="right" wrapText="1"/>
    </xf>
    <xf numFmtId="4" fontId="22" fillId="37" borderId="14" xfId="53" applyNumberFormat="1" applyFont="1" applyFill="1" applyBorder="1" applyAlignment="1">
      <alignment horizontal="right" wrapText="1"/>
    </xf>
    <xf numFmtId="0" fontId="0" fillId="0" borderId="14" xfId="0" applyFont="1" applyBorder="1" applyAlignment="1">
      <alignment horizontal="center"/>
    </xf>
    <xf numFmtId="4" fontId="0" fillId="0" borderId="10" xfId="0" applyNumberFormat="1" applyFont="1" applyBorder="1" applyAlignment="1">
      <alignment horizontal="center"/>
    </xf>
    <xf numFmtId="0" fontId="26" fillId="0" borderId="0" xfId="0" applyFont="1" applyAlignment="1">
      <alignment horizontal="right"/>
    </xf>
    <xf numFmtId="0" fontId="0" fillId="33" borderId="14" xfId="0" applyFont="1" applyFill="1" applyBorder="1"/>
    <xf numFmtId="0" fontId="0" fillId="0" borderId="29" xfId="0" applyFont="1" applyBorder="1" applyAlignment="1">
      <alignment horizontal="center"/>
    </xf>
    <xf numFmtId="0" fontId="0" fillId="0" borderId="30" xfId="0" applyFont="1" applyBorder="1" applyAlignment="1">
      <alignment horizontal="center"/>
    </xf>
    <xf numFmtId="0" fontId="16" fillId="0" borderId="39" xfId="0" applyFont="1" applyBorder="1" applyAlignment="1">
      <alignment horizontal="left"/>
    </xf>
    <xf numFmtId="0" fontId="16" fillId="0" borderId="24" xfId="0" applyFont="1" applyBorder="1" applyAlignment="1">
      <alignment horizontal="left"/>
    </xf>
    <xf numFmtId="0" fontId="16" fillId="0" borderId="24" xfId="0" applyFont="1" applyBorder="1" applyAlignment="1">
      <alignment horizontal="center"/>
    </xf>
    <xf numFmtId="0" fontId="16" fillId="0" borderId="29" xfId="0" applyFont="1" applyBorder="1" applyAlignment="1">
      <alignment horizontal="center"/>
    </xf>
    <xf numFmtId="0" fontId="16" fillId="0" borderId="30" xfId="0" applyFont="1" applyBorder="1" applyAlignment="1">
      <alignment horizontal="center"/>
    </xf>
    <xf numFmtId="0" fontId="16" fillId="0" borderId="33" xfId="0" applyFont="1" applyBorder="1"/>
    <xf numFmtId="0" fontId="16" fillId="0" borderId="34" xfId="0" applyFont="1" applyBorder="1"/>
    <xf numFmtId="0" fontId="0" fillId="0" borderId="41" xfId="0" applyFont="1" applyBorder="1"/>
    <xf numFmtId="0" fontId="0" fillId="0" borderId="23" xfId="0" applyFont="1" applyBorder="1" applyAlignment="1">
      <alignment horizontal="center"/>
    </xf>
    <xf numFmtId="0" fontId="0" fillId="33" borderId="35" xfId="0" applyFont="1" applyFill="1" applyBorder="1"/>
    <xf numFmtId="0" fontId="0" fillId="33" borderId="25" xfId="0" applyFont="1" applyFill="1" applyBorder="1"/>
    <xf numFmtId="0" fontId="0" fillId="33" borderId="18" xfId="0" applyFont="1" applyFill="1" applyBorder="1"/>
    <xf numFmtId="0" fontId="0" fillId="0" borderId="26" xfId="0" applyFont="1" applyBorder="1" applyAlignment="1">
      <alignment horizontal="center"/>
    </xf>
    <xf numFmtId="0" fontId="0" fillId="33" borderId="20" xfId="0" applyFont="1" applyFill="1" applyBorder="1"/>
    <xf numFmtId="4" fontId="0" fillId="0" borderId="21" xfId="0" applyNumberFormat="1" applyFont="1" applyBorder="1" applyAlignment="1">
      <alignment horizontal="center"/>
    </xf>
    <xf numFmtId="4" fontId="0" fillId="0" borderId="28" xfId="0" applyNumberFormat="1" applyFont="1" applyBorder="1" applyAlignment="1">
      <alignment horizontal="center"/>
    </xf>
    <xf numFmtId="0" fontId="0" fillId="0" borderId="28" xfId="0" applyFont="1" applyBorder="1"/>
    <xf numFmtId="0" fontId="0" fillId="0" borderId="22" xfId="0" applyFont="1" applyBorder="1"/>
    <xf numFmtId="0" fontId="16" fillId="0" borderId="15" xfId="0" applyFont="1" applyBorder="1"/>
    <xf numFmtId="0" fontId="16" fillId="0" borderId="24" xfId="0" applyFont="1" applyBorder="1"/>
    <xf numFmtId="0" fontId="0" fillId="0" borderId="33" xfId="0" applyFont="1" applyBorder="1"/>
    <xf numFmtId="0" fontId="0" fillId="0" borderId="37" xfId="0" applyFont="1" applyBorder="1"/>
    <xf numFmtId="0" fontId="0" fillId="0" borderId="34" xfId="0" applyFont="1" applyBorder="1"/>
    <xf numFmtId="4" fontId="0" fillId="0" borderId="19" xfId="0" applyNumberFormat="1" applyFont="1" applyBorder="1" applyAlignment="1">
      <alignment horizontal="center"/>
    </xf>
    <xf numFmtId="0" fontId="0" fillId="33" borderId="19" xfId="0" applyFont="1" applyFill="1" applyBorder="1"/>
    <xf numFmtId="0" fontId="0" fillId="0" borderId="20" xfId="0" applyFont="1" applyBorder="1"/>
    <xf numFmtId="0" fontId="0" fillId="0" borderId="28" xfId="0" applyFont="1" applyBorder="1" applyAlignment="1">
      <alignment horizontal="center"/>
    </xf>
    <xf numFmtId="0" fontId="0" fillId="33" borderId="28" xfId="0" applyFont="1" applyFill="1" applyBorder="1"/>
    <xf numFmtId="0" fontId="0" fillId="33" borderId="22" xfId="0" applyFont="1" applyFill="1" applyBorder="1"/>
    <xf numFmtId="0" fontId="0" fillId="0" borderId="0" xfId="0" applyFont="1" applyAlignment="1">
      <alignment horizontal="center"/>
    </xf>
    <xf numFmtId="2" fontId="0" fillId="0" borderId="0" xfId="0" applyNumberFormat="1" applyFont="1"/>
    <xf numFmtId="2" fontId="16" fillId="41" borderId="38" xfId="0" applyNumberFormat="1" applyFont="1" applyFill="1" applyBorder="1" applyAlignment="1">
      <alignment horizontal="center"/>
    </xf>
    <xf numFmtId="2" fontId="16" fillId="41" borderId="37" xfId="0" applyNumberFormat="1" applyFont="1" applyFill="1" applyBorder="1" applyAlignment="1">
      <alignment horizontal="center"/>
    </xf>
    <xf numFmtId="2" fontId="16" fillId="41" borderId="34" xfId="0" applyNumberFormat="1" applyFont="1" applyFill="1" applyBorder="1" applyAlignment="1">
      <alignment horizontal="center"/>
    </xf>
    <xf numFmtId="0" fontId="0" fillId="0" borderId="11" xfId="0" applyFont="1" applyBorder="1" applyAlignment="1">
      <alignment horizontal="right"/>
    </xf>
    <xf numFmtId="0" fontId="16" fillId="0" borderId="11" xfId="0" applyFont="1" applyBorder="1"/>
    <xf numFmtId="0" fontId="0" fillId="0" borderId="17" xfId="0" applyFont="1" applyBorder="1" applyAlignment="1">
      <alignment horizontal="center"/>
    </xf>
    <xf numFmtId="0" fontId="0" fillId="0" borderId="25" xfId="0" applyFont="1" applyBorder="1" applyAlignment="1">
      <alignment horizontal="center"/>
    </xf>
    <xf numFmtId="4" fontId="0" fillId="0" borderId="18" xfId="0" applyNumberFormat="1" applyFont="1" applyBorder="1" applyAlignment="1">
      <alignment horizontal="center"/>
    </xf>
    <xf numFmtId="4" fontId="0" fillId="0" borderId="20" xfId="0" applyNumberFormat="1" applyFont="1" applyBorder="1" applyAlignment="1">
      <alignment horizontal="center"/>
    </xf>
    <xf numFmtId="4" fontId="0" fillId="0" borderId="22" xfId="0" applyNumberFormat="1" applyFont="1" applyBorder="1" applyAlignment="1">
      <alignment horizontal="center"/>
    </xf>
    <xf numFmtId="0" fontId="16" fillId="35" borderId="30" xfId="0" applyFont="1" applyFill="1" applyBorder="1" applyAlignment="1">
      <alignment horizontal="center" wrapText="1"/>
    </xf>
    <xf numFmtId="0" fontId="16" fillId="35" borderId="24" xfId="0" applyFont="1" applyFill="1" applyBorder="1" applyAlignment="1">
      <alignment horizontal="center" wrapText="1"/>
    </xf>
    <xf numFmtId="0" fontId="16" fillId="35" borderId="11" xfId="0" applyFont="1" applyFill="1" applyBorder="1" applyAlignment="1">
      <alignment horizontal="center" wrapText="1"/>
    </xf>
    <xf numFmtId="3" fontId="22" fillId="34" borderId="17" xfId="50" applyNumberFormat="1" applyFont="1" applyFill="1" applyBorder="1" applyAlignment="1">
      <alignment horizontal="center" wrapText="1"/>
    </xf>
    <xf numFmtId="2" fontId="0" fillId="34" borderId="18" xfId="0" applyNumberFormat="1" applyFont="1" applyFill="1" applyBorder="1" applyAlignment="1">
      <alignment horizontal="center"/>
    </xf>
    <xf numFmtId="3" fontId="22" fillId="34" borderId="19" xfId="50" applyNumberFormat="1" applyFont="1" applyFill="1" applyBorder="1" applyAlignment="1">
      <alignment horizontal="center" wrapText="1"/>
    </xf>
    <xf numFmtId="2" fontId="0" fillId="34" borderId="20" xfId="0" applyNumberFormat="1" applyFont="1" applyFill="1" applyBorder="1" applyAlignment="1">
      <alignment horizontal="center"/>
    </xf>
    <xf numFmtId="3" fontId="22" fillId="34" borderId="21" xfId="50" applyNumberFormat="1" applyFont="1" applyFill="1" applyBorder="1" applyAlignment="1">
      <alignment horizontal="center" wrapText="1"/>
    </xf>
    <xf numFmtId="2" fontId="0" fillId="34" borderId="22" xfId="0" applyNumberFormat="1" applyFont="1" applyFill="1" applyBorder="1" applyAlignment="1">
      <alignment horizontal="center"/>
    </xf>
    <xf numFmtId="0" fontId="25" fillId="0" borderId="0" xfId="0" applyFont="1" applyAlignment="1">
      <alignment horizontal="center"/>
    </xf>
    <xf numFmtId="0" fontId="27" fillId="41" borderId="11" xfId="51" applyFont="1" applyFill="1" applyBorder="1" applyAlignment="1">
      <alignment horizontal="center"/>
    </xf>
    <xf numFmtId="0" fontId="16" fillId="33" borderId="42" xfId="0" applyFont="1" applyFill="1" applyBorder="1" applyAlignment="1">
      <alignment horizontal="center"/>
    </xf>
    <xf numFmtId="0" fontId="16" fillId="33" borderId="43" xfId="0" applyFont="1" applyFill="1" applyBorder="1" applyAlignment="1">
      <alignment horizontal="center"/>
    </xf>
    <xf numFmtId="0" fontId="16" fillId="33" borderId="44" xfId="0" applyFont="1" applyFill="1" applyBorder="1" applyAlignment="1">
      <alignment horizontal="center"/>
    </xf>
    <xf numFmtId="4" fontId="0" fillId="0" borderId="0" xfId="0" applyNumberFormat="1" applyFont="1"/>
    <xf numFmtId="0" fontId="29" fillId="0" borderId="0" xfId="0" quotePrefix="1" applyFont="1"/>
    <xf numFmtId="4" fontId="0" fillId="0" borderId="17" xfId="0" applyNumberFormat="1" applyFont="1" applyBorder="1" applyAlignment="1">
      <alignment horizontal="center"/>
    </xf>
    <xf numFmtId="4" fontId="0" fillId="0" borderId="25" xfId="0" applyNumberFormat="1" applyFont="1" applyBorder="1" applyAlignment="1">
      <alignment horizontal="center"/>
    </xf>
    <xf numFmtId="0" fontId="16" fillId="33" borderId="45" xfId="0" applyFont="1" applyFill="1" applyBorder="1" applyAlignment="1">
      <alignment horizontal="center"/>
    </xf>
    <xf numFmtId="0" fontId="16" fillId="33" borderId="46" xfId="0" applyFont="1" applyFill="1" applyBorder="1" applyAlignment="1">
      <alignment horizontal="center"/>
    </xf>
    <xf numFmtId="0" fontId="16" fillId="33" borderId="47" xfId="0" applyFont="1" applyFill="1" applyBorder="1" applyAlignment="1">
      <alignment horizontal="center"/>
    </xf>
    <xf numFmtId="4" fontId="0" fillId="0" borderId="10" xfId="0" applyNumberFormat="1" applyFont="1" applyBorder="1"/>
    <xf numFmtId="4" fontId="0" fillId="0" borderId="25" xfId="0" applyNumberFormat="1" applyFont="1" applyBorder="1"/>
    <xf numFmtId="4" fontId="0" fillId="0" borderId="18" xfId="0" applyNumberFormat="1" applyFont="1" applyBorder="1"/>
    <xf numFmtId="4" fontId="0" fillId="0" borderId="20" xfId="0" applyNumberFormat="1" applyFont="1" applyBorder="1"/>
    <xf numFmtId="4" fontId="0" fillId="0" borderId="28" xfId="0" applyNumberFormat="1" applyFont="1" applyBorder="1"/>
    <xf numFmtId="4" fontId="0" fillId="0" borderId="22" xfId="0" applyNumberFormat="1" applyFont="1" applyBorder="1"/>
    <xf numFmtId="0" fontId="0" fillId="33" borderId="10" xfId="0" applyFont="1" applyFill="1" applyBorder="1" applyAlignment="1">
      <alignment horizontal="center"/>
    </xf>
    <xf numFmtId="0" fontId="16" fillId="33" borderId="12" xfId="0" applyFont="1" applyFill="1" applyBorder="1" applyAlignment="1">
      <alignment horizontal="center"/>
    </xf>
    <xf numFmtId="0" fontId="16" fillId="40" borderId="29" xfId="0" applyFont="1" applyFill="1" applyBorder="1" applyAlignment="1">
      <alignment horizontal="center"/>
    </xf>
    <xf numFmtId="0" fontId="16" fillId="40" borderId="30" xfId="0" applyFont="1" applyFill="1" applyBorder="1" applyAlignment="1">
      <alignment horizontal="center"/>
    </xf>
    <xf numFmtId="0" fontId="0" fillId="33" borderId="25" xfId="0" applyFont="1" applyFill="1" applyBorder="1" applyAlignment="1">
      <alignment horizontal="center"/>
    </xf>
    <xf numFmtId="0" fontId="0" fillId="33" borderId="28" xfId="0" applyFont="1" applyFill="1" applyBorder="1" applyAlignment="1">
      <alignment horizontal="center"/>
    </xf>
    <xf numFmtId="0" fontId="27" fillId="36" borderId="12" xfId="0" applyFont="1" applyFill="1" applyBorder="1" applyAlignment="1">
      <alignment horizontal="center"/>
    </xf>
    <xf numFmtId="0" fontId="27" fillId="36" borderId="16" xfId="0" applyFont="1" applyFill="1" applyBorder="1" applyAlignment="1">
      <alignment horizontal="center"/>
    </xf>
    <xf numFmtId="0" fontId="27" fillId="36" borderId="15" xfId="0" applyFont="1" applyFill="1" applyBorder="1" applyAlignment="1">
      <alignment horizontal="center"/>
    </xf>
  </cellXfs>
  <cellStyles count="54">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avadno 2" xfId="43" xr:uid="{00000000-0005-0000-0000-00001A000000}"/>
    <cellStyle name="Navadno 2 2" xfId="47" xr:uid="{00000000-0005-0000-0000-00001B000000}"/>
    <cellStyle name="Navadno 2 2 2" xfId="48" xr:uid="{00000000-0005-0000-0000-00001C000000}"/>
    <cellStyle name="Navadno 3" xfId="42" xr:uid="{00000000-0005-0000-0000-00001D000000}"/>
    <cellStyle name="Navadno_09.01.06 - 15.01.06 (2)" xfId="52" xr:uid="{BDDC8C60-036B-435F-9C66-906F4FEF2978}"/>
    <cellStyle name="Navadno_22.08-28.08.05 (35)" xfId="53" xr:uid="{1258535F-FE6E-4003-97E3-B4BFB8CF0381}"/>
    <cellStyle name="Navadno_Perutnina_2006" xfId="50" xr:uid="{DDD14325-BDFE-434A-8F99-2F39AA306220}"/>
    <cellStyle name="Navadno_pork-r2001-6" xfId="51" xr:uid="{7833337B-DD71-409E-AC77-7DDB330AD012}"/>
    <cellStyle name="Nevtralno" xfId="8" builtinId="28" customBuiltin="1"/>
    <cellStyle name="Normal_Podatki" xfId="46" xr:uid="{00000000-0005-0000-0000-00001F000000}"/>
    <cellStyle name="Odstotek 2" xfId="45" xr:uid="{00000000-0005-0000-0000-000020000000}"/>
    <cellStyle name="Opomba" xfId="15" builtinId="10" customBuiltin="1"/>
    <cellStyle name="Opomba 2" xfId="44" xr:uid="{00000000-0005-0000-0000-000022000000}"/>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ejica 2" xfId="49" xr:uid="{00000000-0005-0000-0000-00002F000000}"/>
    <cellStyle name="Vnos" xfId="9" builtinId="20" customBuiltin="1"/>
    <cellStyle name="Vsota"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854797680737447E-2"/>
          <c:y val="1.3721253037525118E-2"/>
          <c:w val="0.92972734607733831"/>
          <c:h val="0.8386685697747237"/>
        </c:manualLayout>
      </c:layout>
      <c:lineChart>
        <c:grouping val="standard"/>
        <c:varyColors val="0"/>
        <c:ser>
          <c:idx val="1"/>
          <c:order val="0"/>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Jajca!$A$17:$A$68</c:f>
              <c:numCache>
                <c:formatCode>#,##0</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val>
          <c:smooth val="0"/>
          <c:extLst>
            <c:ext xmlns:c16="http://schemas.microsoft.com/office/drawing/2014/chart" uri="{C3380CC4-5D6E-409C-BE32-E72D297353CC}">
              <c16:uniqueId val="{00000000-8221-4EBD-952D-C16D09A71D7E}"/>
            </c:ext>
          </c:extLst>
        </c:ser>
        <c:ser>
          <c:idx val="0"/>
          <c:order val="1"/>
          <c:tx>
            <c:strRef>
              <c:f>Jajca!$A$15</c:f>
              <c:strCache>
                <c:ptCount val="1"/>
                <c:pt idx="0">
                  <c:v>Baterijska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Jajca!$B$17:$B$68</c:f>
              <c:numCache>
                <c:formatCode>0.00</c:formatCode>
                <c:ptCount val="52"/>
                <c:pt idx="0">
                  <c:v>209.37</c:v>
                </c:pt>
                <c:pt idx="1">
                  <c:v>216.15</c:v>
                </c:pt>
                <c:pt idx="2">
                  <c:v>215.63</c:v>
                </c:pt>
                <c:pt idx="3">
                  <c:v>210</c:v>
                </c:pt>
                <c:pt idx="4">
                  <c:v>216.7</c:v>
                </c:pt>
                <c:pt idx="5">
                  <c:v>202.1</c:v>
                </c:pt>
                <c:pt idx="6">
                  <c:v>181.11</c:v>
                </c:pt>
                <c:pt idx="7">
                  <c:v>209.08</c:v>
                </c:pt>
                <c:pt idx="8">
                  <c:v>207.87</c:v>
                </c:pt>
                <c:pt idx="9">
                  <c:v>214.42</c:v>
                </c:pt>
                <c:pt idx="10">
                  <c:v>231.56</c:v>
                </c:pt>
                <c:pt idx="11">
                  <c:v>240.97</c:v>
                </c:pt>
                <c:pt idx="12">
                  <c:v>240.55</c:v>
                </c:pt>
                <c:pt idx="13">
                  <c:v>230.99</c:v>
                </c:pt>
                <c:pt idx="14">
                  <c:v>232.82</c:v>
                </c:pt>
                <c:pt idx="15">
                  <c:v>224</c:v>
                </c:pt>
                <c:pt idx="16">
                  <c:v>226.57</c:v>
                </c:pt>
                <c:pt idx="17">
                  <c:v>240.83</c:v>
                </c:pt>
                <c:pt idx="18">
                  <c:v>233.05</c:v>
                </c:pt>
                <c:pt idx="19">
                  <c:v>237.25</c:v>
                </c:pt>
                <c:pt idx="20">
                  <c:v>231.3</c:v>
                </c:pt>
                <c:pt idx="21">
                  <c:v>236.67</c:v>
                </c:pt>
                <c:pt idx="22">
                  <c:v>234.39</c:v>
                </c:pt>
                <c:pt idx="23">
                  <c:v>234.08</c:v>
                </c:pt>
                <c:pt idx="24">
                  <c:v>238.69</c:v>
                </c:pt>
                <c:pt idx="25">
                  <c:v>235.57</c:v>
                </c:pt>
                <c:pt idx="26">
                  <c:v>233.75</c:v>
                </c:pt>
                <c:pt idx="27">
                  <c:v>226.35</c:v>
                </c:pt>
                <c:pt idx="28">
                  <c:v>233.03</c:v>
                </c:pt>
                <c:pt idx="29">
                  <c:v>235</c:v>
                </c:pt>
                <c:pt idx="30">
                  <c:v>231.55</c:v>
                </c:pt>
                <c:pt idx="31">
                  <c:v>230.2</c:v>
                </c:pt>
                <c:pt idx="32">
                  <c:v>236.04</c:v>
                </c:pt>
                <c:pt idx="33">
                  <c:v>235.32</c:v>
                </c:pt>
                <c:pt idx="34">
                  <c:v>238.39</c:v>
                </c:pt>
                <c:pt idx="35">
                  <c:v>234.27</c:v>
                </c:pt>
                <c:pt idx="36">
                  <c:v>234</c:v>
                </c:pt>
                <c:pt idx="37">
                  <c:v>231.74</c:v>
                </c:pt>
                <c:pt idx="38">
                  <c:v>234.5</c:v>
                </c:pt>
                <c:pt idx="39">
                  <c:v>233.92</c:v>
                </c:pt>
                <c:pt idx="40">
                  <c:v>235.54</c:v>
                </c:pt>
                <c:pt idx="41">
                  <c:v>236.54</c:v>
                </c:pt>
                <c:pt idx="42">
                  <c:v>229.92</c:v>
                </c:pt>
                <c:pt idx="43">
                  <c:v>235.77</c:v>
                </c:pt>
                <c:pt idx="44">
                  <c:v>231.6</c:v>
                </c:pt>
                <c:pt idx="45">
                  <c:v>233.89</c:v>
                </c:pt>
                <c:pt idx="46">
                  <c:v>232.62</c:v>
                </c:pt>
                <c:pt idx="47">
                  <c:v>240.11</c:v>
                </c:pt>
                <c:pt idx="48">
                  <c:v>235.41</c:v>
                </c:pt>
                <c:pt idx="49">
                  <c:v>230.65</c:v>
                </c:pt>
                <c:pt idx="50">
                  <c:v>233.3</c:v>
                </c:pt>
                <c:pt idx="51">
                  <c:v>232.85</c:v>
                </c:pt>
              </c:numCache>
            </c:numRef>
          </c:val>
          <c:smooth val="0"/>
          <c:extLst>
            <c:ext xmlns:c16="http://schemas.microsoft.com/office/drawing/2014/chart" uri="{C3380CC4-5D6E-409C-BE32-E72D297353CC}">
              <c16:uniqueId val="{00000001-8221-4EBD-952D-C16D09A71D7E}"/>
            </c:ext>
          </c:extLst>
        </c:ser>
        <c:ser>
          <c:idx val="2"/>
          <c:order val="2"/>
          <c:tx>
            <c:strRef>
              <c:f>Jajca!$E$15</c:f>
              <c:strCache>
                <c:ptCount val="1"/>
                <c:pt idx="0">
                  <c:v>Hlevska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Jajca!$F$17:$F$68</c:f>
              <c:numCache>
                <c:formatCode>0.00</c:formatCode>
                <c:ptCount val="52"/>
                <c:pt idx="0">
                  <c:v>231.41</c:v>
                </c:pt>
                <c:pt idx="1">
                  <c:v>235.78</c:v>
                </c:pt>
                <c:pt idx="2">
                  <c:v>236.58</c:v>
                </c:pt>
                <c:pt idx="3">
                  <c:v>236.85</c:v>
                </c:pt>
                <c:pt idx="4">
                  <c:v>240.42</c:v>
                </c:pt>
                <c:pt idx="5">
                  <c:v>245.67</c:v>
                </c:pt>
                <c:pt idx="6">
                  <c:v>246.12</c:v>
                </c:pt>
                <c:pt idx="7">
                  <c:v>247.88</c:v>
                </c:pt>
                <c:pt idx="8">
                  <c:v>246.89</c:v>
                </c:pt>
                <c:pt idx="9">
                  <c:v>247.73</c:v>
                </c:pt>
                <c:pt idx="10">
                  <c:v>251.88</c:v>
                </c:pt>
                <c:pt idx="11">
                  <c:v>250.3</c:v>
                </c:pt>
                <c:pt idx="12">
                  <c:v>252.7</c:v>
                </c:pt>
                <c:pt idx="13">
                  <c:v>246.12</c:v>
                </c:pt>
                <c:pt idx="14">
                  <c:v>248.56</c:v>
                </c:pt>
                <c:pt idx="15">
                  <c:v>249.17</c:v>
                </c:pt>
                <c:pt idx="16">
                  <c:v>239.5</c:v>
                </c:pt>
                <c:pt idx="17">
                  <c:v>244.89</c:v>
                </c:pt>
                <c:pt idx="18">
                  <c:v>243.26</c:v>
                </c:pt>
                <c:pt idx="19">
                  <c:v>245.73</c:v>
                </c:pt>
                <c:pt idx="20">
                  <c:v>236.5</c:v>
                </c:pt>
                <c:pt idx="21">
                  <c:v>241.27</c:v>
                </c:pt>
                <c:pt idx="22">
                  <c:v>243.16</c:v>
                </c:pt>
                <c:pt idx="23">
                  <c:v>244.37</c:v>
                </c:pt>
                <c:pt idx="24">
                  <c:v>240.6</c:v>
                </c:pt>
                <c:pt idx="25">
                  <c:v>240.51</c:v>
                </c:pt>
                <c:pt idx="26">
                  <c:v>241.89</c:v>
                </c:pt>
                <c:pt idx="27">
                  <c:v>236.46</c:v>
                </c:pt>
                <c:pt idx="28">
                  <c:v>242.31</c:v>
                </c:pt>
                <c:pt idx="29">
                  <c:v>239.8</c:v>
                </c:pt>
                <c:pt idx="30">
                  <c:v>239.67</c:v>
                </c:pt>
                <c:pt idx="31">
                  <c:v>242.89</c:v>
                </c:pt>
                <c:pt idx="32">
                  <c:v>254.68</c:v>
                </c:pt>
                <c:pt idx="33">
                  <c:v>240.35</c:v>
                </c:pt>
                <c:pt idx="34">
                  <c:v>246.82</c:v>
                </c:pt>
                <c:pt idx="35">
                  <c:v>241.75</c:v>
                </c:pt>
                <c:pt idx="36">
                  <c:v>239.58</c:v>
                </c:pt>
                <c:pt idx="37">
                  <c:v>241.34</c:v>
                </c:pt>
                <c:pt idx="38">
                  <c:v>245.15</c:v>
                </c:pt>
                <c:pt idx="39">
                  <c:v>244.29</c:v>
                </c:pt>
                <c:pt idx="40">
                  <c:v>249.18</c:v>
                </c:pt>
                <c:pt idx="41">
                  <c:v>249.42</c:v>
                </c:pt>
                <c:pt idx="42">
                  <c:v>241.62</c:v>
                </c:pt>
                <c:pt idx="43">
                  <c:v>244.36</c:v>
                </c:pt>
                <c:pt idx="44">
                  <c:v>245.16</c:v>
                </c:pt>
                <c:pt idx="45">
                  <c:v>242.36</c:v>
                </c:pt>
                <c:pt idx="46">
                  <c:v>239.48</c:v>
                </c:pt>
                <c:pt idx="47">
                  <c:v>243.04</c:v>
                </c:pt>
                <c:pt idx="48">
                  <c:v>239.81</c:v>
                </c:pt>
                <c:pt idx="49">
                  <c:v>245.3</c:v>
                </c:pt>
                <c:pt idx="50">
                  <c:v>247.16</c:v>
                </c:pt>
                <c:pt idx="51">
                  <c:v>236.91</c:v>
                </c:pt>
              </c:numCache>
            </c:numRef>
          </c:val>
          <c:smooth val="0"/>
          <c:extLst>
            <c:ext xmlns:c16="http://schemas.microsoft.com/office/drawing/2014/chart" uri="{C3380CC4-5D6E-409C-BE32-E72D297353CC}">
              <c16:uniqueId val="{00000002-8221-4EBD-952D-C16D09A71D7E}"/>
            </c:ext>
          </c:extLst>
        </c:ser>
        <c:ser>
          <c:idx val="3"/>
          <c:order val="3"/>
          <c:tx>
            <c:strRef>
              <c:f>Jajca!$I$15</c:f>
              <c:strCache>
                <c:ptCount val="1"/>
                <c:pt idx="0">
                  <c:v>Prosta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Jajca!$J$17:$J$68</c:f>
              <c:numCache>
                <c:formatCode>0.00</c:formatCode>
                <c:ptCount val="52"/>
                <c:pt idx="0">
                  <c:v>397.04</c:v>
                </c:pt>
                <c:pt idx="1">
                  <c:v>392.13</c:v>
                </c:pt>
                <c:pt idx="2">
                  <c:v>407.61</c:v>
                </c:pt>
                <c:pt idx="3">
                  <c:v>393.58</c:v>
                </c:pt>
                <c:pt idx="4">
                  <c:v>392.67</c:v>
                </c:pt>
                <c:pt idx="5">
                  <c:v>409.97</c:v>
                </c:pt>
                <c:pt idx="6">
                  <c:v>400.94</c:v>
                </c:pt>
                <c:pt idx="7">
                  <c:v>397.11</c:v>
                </c:pt>
                <c:pt idx="8">
                  <c:v>410.64</c:v>
                </c:pt>
                <c:pt idx="9">
                  <c:v>406.8</c:v>
                </c:pt>
                <c:pt idx="10">
                  <c:v>432.34</c:v>
                </c:pt>
                <c:pt idx="11">
                  <c:v>414</c:v>
                </c:pt>
                <c:pt idx="12">
                  <c:v>418.74</c:v>
                </c:pt>
                <c:pt idx="13">
                  <c:v>404.72</c:v>
                </c:pt>
                <c:pt idx="14">
                  <c:v>405.42</c:v>
                </c:pt>
                <c:pt idx="15">
                  <c:v>421.22</c:v>
                </c:pt>
                <c:pt idx="16">
                  <c:v>412.13</c:v>
                </c:pt>
                <c:pt idx="17">
                  <c:v>416.74</c:v>
                </c:pt>
                <c:pt idx="18">
                  <c:v>422.93</c:v>
                </c:pt>
                <c:pt idx="19">
                  <c:v>414.68</c:v>
                </c:pt>
                <c:pt idx="20">
                  <c:v>419.36</c:v>
                </c:pt>
                <c:pt idx="21">
                  <c:v>416.27</c:v>
                </c:pt>
                <c:pt idx="22">
                  <c:v>408.53</c:v>
                </c:pt>
                <c:pt idx="23">
                  <c:v>416.78</c:v>
                </c:pt>
                <c:pt idx="24">
                  <c:v>434.05</c:v>
                </c:pt>
                <c:pt idx="25">
                  <c:v>405.15</c:v>
                </c:pt>
                <c:pt idx="26">
                  <c:v>405.58</c:v>
                </c:pt>
                <c:pt idx="27">
                  <c:v>404.32</c:v>
                </c:pt>
                <c:pt idx="28">
                  <c:v>405.96</c:v>
                </c:pt>
                <c:pt idx="29">
                  <c:v>413.63</c:v>
                </c:pt>
                <c:pt idx="30">
                  <c:v>404.46</c:v>
                </c:pt>
                <c:pt idx="31">
                  <c:v>399.57</c:v>
                </c:pt>
                <c:pt idx="32">
                  <c:v>406.23</c:v>
                </c:pt>
                <c:pt idx="33">
                  <c:v>397.45</c:v>
                </c:pt>
                <c:pt idx="34">
                  <c:v>406</c:v>
                </c:pt>
                <c:pt idx="35">
                  <c:v>403.79</c:v>
                </c:pt>
                <c:pt idx="36">
                  <c:v>399.61</c:v>
                </c:pt>
                <c:pt idx="37">
                  <c:v>405.14</c:v>
                </c:pt>
                <c:pt idx="38">
                  <c:v>400.39</c:v>
                </c:pt>
                <c:pt idx="39">
                  <c:v>420.04</c:v>
                </c:pt>
                <c:pt idx="40">
                  <c:v>398.28</c:v>
                </c:pt>
                <c:pt idx="41">
                  <c:v>398.03</c:v>
                </c:pt>
                <c:pt idx="42">
                  <c:v>400.86</c:v>
                </c:pt>
                <c:pt idx="43">
                  <c:v>409.1</c:v>
                </c:pt>
                <c:pt idx="44">
                  <c:v>403.86</c:v>
                </c:pt>
                <c:pt idx="45">
                  <c:v>397.17</c:v>
                </c:pt>
                <c:pt idx="46">
                  <c:v>408.34</c:v>
                </c:pt>
                <c:pt idx="47">
                  <c:v>407.25</c:v>
                </c:pt>
                <c:pt idx="48">
                  <c:v>402.87</c:v>
                </c:pt>
                <c:pt idx="49">
                  <c:v>384.02</c:v>
                </c:pt>
                <c:pt idx="50">
                  <c:v>405.6</c:v>
                </c:pt>
                <c:pt idx="51">
                  <c:v>386.82</c:v>
                </c:pt>
              </c:numCache>
            </c:numRef>
          </c:val>
          <c:smooth val="0"/>
          <c:extLst>
            <c:ext xmlns:c16="http://schemas.microsoft.com/office/drawing/2014/chart" uri="{C3380CC4-5D6E-409C-BE32-E72D297353CC}">
              <c16:uniqueId val="{00000003-8221-4EBD-952D-C16D09A71D7E}"/>
            </c:ext>
          </c:extLst>
        </c:ser>
        <c:ser>
          <c:idx val="4"/>
          <c:order val="4"/>
          <c:tx>
            <c:strRef>
              <c:f>Jajca!$M$15</c:f>
              <c:strCache>
                <c:ptCount val="1"/>
                <c:pt idx="0">
                  <c:v>Ekološka reja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Jajca!$N$17:$N$68</c:f>
              <c:numCache>
                <c:formatCode>0.00</c:formatCode>
                <c:ptCount val="52"/>
                <c:pt idx="0">
                  <c:v>415.17</c:v>
                </c:pt>
                <c:pt idx="1">
                  <c:v>421.55</c:v>
                </c:pt>
                <c:pt idx="2">
                  <c:v>445.17</c:v>
                </c:pt>
                <c:pt idx="3">
                  <c:v>451.04</c:v>
                </c:pt>
                <c:pt idx="4">
                  <c:v>396.03</c:v>
                </c:pt>
                <c:pt idx="5">
                  <c:v>424.14</c:v>
                </c:pt>
                <c:pt idx="6">
                  <c:v>416.38</c:v>
                </c:pt>
                <c:pt idx="7">
                  <c:v>437.76</c:v>
                </c:pt>
                <c:pt idx="8">
                  <c:v>446.9</c:v>
                </c:pt>
                <c:pt idx="9">
                  <c:v>421.72</c:v>
                </c:pt>
                <c:pt idx="10">
                  <c:v>430.69</c:v>
                </c:pt>
                <c:pt idx="11">
                  <c:v>423.28</c:v>
                </c:pt>
                <c:pt idx="12">
                  <c:v>439.31</c:v>
                </c:pt>
                <c:pt idx="13">
                  <c:v>447.59</c:v>
                </c:pt>
                <c:pt idx="14">
                  <c:v>433.62</c:v>
                </c:pt>
                <c:pt idx="15">
                  <c:v>473.79</c:v>
                </c:pt>
                <c:pt idx="16">
                  <c:v>464.83</c:v>
                </c:pt>
                <c:pt idx="17">
                  <c:v>440.35</c:v>
                </c:pt>
                <c:pt idx="18">
                  <c:v>430.86</c:v>
                </c:pt>
                <c:pt idx="19">
                  <c:v>438.28</c:v>
                </c:pt>
                <c:pt idx="20">
                  <c:v>414.83</c:v>
                </c:pt>
                <c:pt idx="21">
                  <c:v>465.52</c:v>
                </c:pt>
                <c:pt idx="22">
                  <c:v>448.1</c:v>
                </c:pt>
                <c:pt idx="23">
                  <c:v>441.9</c:v>
                </c:pt>
                <c:pt idx="24">
                  <c:v>435.52</c:v>
                </c:pt>
                <c:pt idx="25">
                  <c:v>434.83</c:v>
                </c:pt>
                <c:pt idx="26">
                  <c:v>429.48</c:v>
                </c:pt>
                <c:pt idx="27">
                  <c:v>429.14</c:v>
                </c:pt>
                <c:pt idx="28">
                  <c:v>436.04</c:v>
                </c:pt>
                <c:pt idx="29">
                  <c:v>424.83</c:v>
                </c:pt>
                <c:pt idx="30">
                  <c:v>442.93</c:v>
                </c:pt>
                <c:pt idx="31">
                  <c:v>421.38</c:v>
                </c:pt>
                <c:pt idx="32">
                  <c:v>427.07</c:v>
                </c:pt>
                <c:pt idx="33">
                  <c:v>427.24</c:v>
                </c:pt>
                <c:pt idx="34">
                  <c:v>457.07</c:v>
                </c:pt>
                <c:pt idx="35">
                  <c:v>392.07</c:v>
                </c:pt>
                <c:pt idx="36">
                  <c:v>420.17</c:v>
                </c:pt>
                <c:pt idx="37">
                  <c:v>406.21</c:v>
                </c:pt>
                <c:pt idx="38">
                  <c:v>425.17</c:v>
                </c:pt>
                <c:pt idx="39">
                  <c:v>431.38</c:v>
                </c:pt>
                <c:pt idx="40">
                  <c:v>404.83</c:v>
                </c:pt>
                <c:pt idx="41">
                  <c:v>415.17</c:v>
                </c:pt>
                <c:pt idx="42">
                  <c:v>408.62</c:v>
                </c:pt>
                <c:pt idx="43">
                  <c:v>434.83</c:v>
                </c:pt>
                <c:pt idx="44">
                  <c:v>433.45</c:v>
                </c:pt>
                <c:pt idx="45">
                  <c:v>411.38</c:v>
                </c:pt>
                <c:pt idx="46">
                  <c:v>423.97</c:v>
                </c:pt>
                <c:pt idx="47">
                  <c:v>413.79</c:v>
                </c:pt>
                <c:pt idx="48">
                  <c:v>407.93</c:v>
                </c:pt>
                <c:pt idx="49">
                  <c:v>423.62</c:v>
                </c:pt>
                <c:pt idx="50">
                  <c:v>411.9</c:v>
                </c:pt>
                <c:pt idx="51">
                  <c:v>426.38</c:v>
                </c:pt>
              </c:numCache>
            </c:numRef>
          </c:val>
          <c:smooth val="0"/>
          <c:extLst>
            <c:ext xmlns:c16="http://schemas.microsoft.com/office/drawing/2014/chart" uri="{C3380CC4-5D6E-409C-BE32-E72D297353CC}">
              <c16:uniqueId val="{00000000-235E-4B61-A18C-3C3FD39B3307}"/>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80"/>
          <c:min val="1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egendEntry>
        <c:idx val="0"/>
        <c:delete val="1"/>
      </c:legendEntry>
      <c:layout>
        <c:manualLayout>
          <c:xMode val="edge"/>
          <c:yMode val="edge"/>
          <c:x val="0.29701748860339827"/>
          <c:y val="0.95050469634245272"/>
          <c:w val="0.47147086614173228"/>
          <c:h val="4.93064192626192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6509430734566"/>
          <c:y val="3.2107103778240255E-2"/>
          <c:w val="0.87375511371134484"/>
          <c:h val="0.77965469457131975"/>
        </c:manualLayout>
      </c:layout>
      <c:barChart>
        <c:barDir val="col"/>
        <c:grouping val="stacked"/>
        <c:varyColors val="0"/>
        <c:ser>
          <c:idx val="1"/>
          <c:order val="0"/>
          <c:tx>
            <c:strRef>
              <c:f>Jajca!$B$100</c:f>
              <c:strCache>
                <c:ptCount val="1"/>
                <c:pt idx="0">
                  <c:v>XL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Jajca!$B$101:$B$152</c:f>
              <c:numCache>
                <c:formatCode>#,##0</c:formatCode>
                <c:ptCount val="52"/>
                <c:pt idx="0">
                  <c:v>94498</c:v>
                </c:pt>
                <c:pt idx="1">
                  <c:v>103818</c:v>
                </c:pt>
                <c:pt idx="2">
                  <c:v>83492</c:v>
                </c:pt>
                <c:pt idx="3">
                  <c:v>140397</c:v>
                </c:pt>
                <c:pt idx="4">
                  <c:v>120017</c:v>
                </c:pt>
                <c:pt idx="5">
                  <c:v>87150</c:v>
                </c:pt>
                <c:pt idx="6">
                  <c:v>132962</c:v>
                </c:pt>
                <c:pt idx="7">
                  <c:v>121484</c:v>
                </c:pt>
                <c:pt idx="8">
                  <c:v>114887</c:v>
                </c:pt>
                <c:pt idx="9">
                  <c:v>120963</c:v>
                </c:pt>
                <c:pt idx="10">
                  <c:v>128666</c:v>
                </c:pt>
                <c:pt idx="11">
                  <c:v>124166</c:v>
                </c:pt>
                <c:pt idx="12">
                  <c:v>134359</c:v>
                </c:pt>
                <c:pt idx="13">
                  <c:v>129889</c:v>
                </c:pt>
                <c:pt idx="14">
                  <c:v>117575</c:v>
                </c:pt>
                <c:pt idx="15">
                  <c:v>101484</c:v>
                </c:pt>
                <c:pt idx="16">
                  <c:v>111031</c:v>
                </c:pt>
                <c:pt idx="17">
                  <c:v>90966</c:v>
                </c:pt>
                <c:pt idx="18">
                  <c:v>71180</c:v>
                </c:pt>
                <c:pt idx="19">
                  <c:v>93447</c:v>
                </c:pt>
                <c:pt idx="20">
                  <c:v>96065</c:v>
                </c:pt>
                <c:pt idx="21">
                  <c:v>105811</c:v>
                </c:pt>
                <c:pt idx="22">
                  <c:v>90800</c:v>
                </c:pt>
                <c:pt idx="23">
                  <c:v>98736</c:v>
                </c:pt>
                <c:pt idx="24">
                  <c:v>93793</c:v>
                </c:pt>
                <c:pt idx="25">
                  <c:v>86603</c:v>
                </c:pt>
                <c:pt idx="26">
                  <c:v>80118</c:v>
                </c:pt>
                <c:pt idx="27">
                  <c:v>79741</c:v>
                </c:pt>
                <c:pt idx="28">
                  <c:v>69391</c:v>
                </c:pt>
                <c:pt idx="29">
                  <c:v>79714</c:v>
                </c:pt>
                <c:pt idx="30">
                  <c:v>88506</c:v>
                </c:pt>
                <c:pt idx="31">
                  <c:v>113714</c:v>
                </c:pt>
                <c:pt idx="32">
                  <c:v>86299</c:v>
                </c:pt>
                <c:pt idx="33">
                  <c:v>110510</c:v>
                </c:pt>
                <c:pt idx="34">
                  <c:v>107255</c:v>
                </c:pt>
                <c:pt idx="35">
                  <c:v>98131</c:v>
                </c:pt>
                <c:pt idx="36">
                  <c:v>103676</c:v>
                </c:pt>
                <c:pt idx="37">
                  <c:v>119281</c:v>
                </c:pt>
                <c:pt idx="38">
                  <c:v>121247</c:v>
                </c:pt>
                <c:pt idx="39">
                  <c:v>115794</c:v>
                </c:pt>
                <c:pt idx="40">
                  <c:v>113645</c:v>
                </c:pt>
                <c:pt idx="41">
                  <c:v>118357</c:v>
                </c:pt>
                <c:pt idx="42">
                  <c:v>134120</c:v>
                </c:pt>
                <c:pt idx="43">
                  <c:v>110152</c:v>
                </c:pt>
                <c:pt idx="44">
                  <c:v>110260</c:v>
                </c:pt>
                <c:pt idx="45">
                  <c:v>118088</c:v>
                </c:pt>
                <c:pt idx="46">
                  <c:v>116841</c:v>
                </c:pt>
                <c:pt idx="47">
                  <c:v>118685</c:v>
                </c:pt>
                <c:pt idx="48">
                  <c:v>99256</c:v>
                </c:pt>
                <c:pt idx="49">
                  <c:v>149971</c:v>
                </c:pt>
                <c:pt idx="50">
                  <c:v>105352</c:v>
                </c:pt>
                <c:pt idx="51">
                  <c:v>98789</c:v>
                </c:pt>
              </c:numCache>
            </c:numRef>
          </c:val>
          <c:extLst>
            <c:ext xmlns:c16="http://schemas.microsoft.com/office/drawing/2014/chart" uri="{C3380CC4-5D6E-409C-BE32-E72D297353CC}">
              <c16:uniqueId val="{00000000-D4FF-4110-ADB7-F65564265A70}"/>
            </c:ext>
          </c:extLst>
        </c:ser>
        <c:ser>
          <c:idx val="2"/>
          <c:order val="1"/>
          <c:tx>
            <c:strRef>
              <c:f>Jajca!$C$100</c:f>
              <c:strCache>
                <c:ptCount val="1"/>
                <c:pt idx="0">
                  <c:v>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Jajca!$C$101:$C$152</c:f>
              <c:numCache>
                <c:formatCode>#,##0</c:formatCode>
                <c:ptCount val="52"/>
                <c:pt idx="0">
                  <c:v>849678</c:v>
                </c:pt>
                <c:pt idx="1">
                  <c:v>820427</c:v>
                </c:pt>
                <c:pt idx="2">
                  <c:v>956067</c:v>
                </c:pt>
                <c:pt idx="3">
                  <c:v>855020</c:v>
                </c:pt>
                <c:pt idx="4">
                  <c:v>1145674</c:v>
                </c:pt>
                <c:pt idx="5">
                  <c:v>1160409</c:v>
                </c:pt>
                <c:pt idx="6">
                  <c:v>1131885</c:v>
                </c:pt>
                <c:pt idx="7">
                  <c:v>1122017</c:v>
                </c:pt>
                <c:pt idx="8">
                  <c:v>1154197</c:v>
                </c:pt>
                <c:pt idx="9">
                  <c:v>1188144</c:v>
                </c:pt>
                <c:pt idx="10">
                  <c:v>1263235</c:v>
                </c:pt>
                <c:pt idx="11">
                  <c:v>1328130</c:v>
                </c:pt>
                <c:pt idx="12">
                  <c:v>1425244</c:v>
                </c:pt>
                <c:pt idx="13">
                  <c:v>1504830</c:v>
                </c:pt>
                <c:pt idx="14">
                  <c:v>1222252</c:v>
                </c:pt>
                <c:pt idx="15">
                  <c:v>1227779</c:v>
                </c:pt>
                <c:pt idx="16">
                  <c:v>1439070</c:v>
                </c:pt>
                <c:pt idx="17">
                  <c:v>1109527</c:v>
                </c:pt>
                <c:pt idx="18">
                  <c:v>920005</c:v>
                </c:pt>
                <c:pt idx="19">
                  <c:v>1090432</c:v>
                </c:pt>
                <c:pt idx="20">
                  <c:v>1042082</c:v>
                </c:pt>
                <c:pt idx="21">
                  <c:v>1046149</c:v>
                </c:pt>
                <c:pt idx="22">
                  <c:v>996980</c:v>
                </c:pt>
                <c:pt idx="23">
                  <c:v>922563</c:v>
                </c:pt>
                <c:pt idx="24">
                  <c:v>1047279</c:v>
                </c:pt>
                <c:pt idx="25">
                  <c:v>937263</c:v>
                </c:pt>
                <c:pt idx="26">
                  <c:v>969922</c:v>
                </c:pt>
                <c:pt idx="27">
                  <c:v>957360</c:v>
                </c:pt>
                <c:pt idx="28">
                  <c:v>841086</c:v>
                </c:pt>
                <c:pt idx="29">
                  <c:v>849701</c:v>
                </c:pt>
                <c:pt idx="30">
                  <c:v>989214</c:v>
                </c:pt>
                <c:pt idx="31">
                  <c:v>1226473</c:v>
                </c:pt>
                <c:pt idx="32">
                  <c:v>1035432</c:v>
                </c:pt>
                <c:pt idx="33">
                  <c:v>1219963</c:v>
                </c:pt>
                <c:pt idx="34">
                  <c:v>1103122</c:v>
                </c:pt>
                <c:pt idx="35">
                  <c:v>1116793</c:v>
                </c:pt>
                <c:pt idx="36">
                  <c:v>1152040</c:v>
                </c:pt>
                <c:pt idx="37">
                  <c:v>1229934</c:v>
                </c:pt>
                <c:pt idx="38">
                  <c:v>1252097</c:v>
                </c:pt>
                <c:pt idx="39">
                  <c:v>1223281</c:v>
                </c:pt>
                <c:pt idx="40">
                  <c:v>1156101</c:v>
                </c:pt>
                <c:pt idx="41">
                  <c:v>1116129</c:v>
                </c:pt>
                <c:pt idx="42">
                  <c:v>1418611</c:v>
                </c:pt>
                <c:pt idx="43">
                  <c:v>1216459</c:v>
                </c:pt>
                <c:pt idx="44">
                  <c:v>1314659</c:v>
                </c:pt>
                <c:pt idx="45">
                  <c:v>1300698</c:v>
                </c:pt>
                <c:pt idx="46">
                  <c:v>1245721</c:v>
                </c:pt>
                <c:pt idx="47">
                  <c:v>1276722</c:v>
                </c:pt>
                <c:pt idx="48">
                  <c:v>1143848</c:v>
                </c:pt>
                <c:pt idx="49">
                  <c:v>1283563</c:v>
                </c:pt>
                <c:pt idx="50">
                  <c:v>1308802</c:v>
                </c:pt>
                <c:pt idx="51">
                  <c:v>1245712</c:v>
                </c:pt>
              </c:numCache>
            </c:numRef>
          </c:val>
          <c:extLst>
            <c:ext xmlns:c16="http://schemas.microsoft.com/office/drawing/2014/chart" uri="{C3380CC4-5D6E-409C-BE32-E72D297353CC}">
              <c16:uniqueId val="{00000001-D4FF-4110-ADB7-F65564265A70}"/>
            </c:ext>
          </c:extLst>
        </c:ser>
        <c:ser>
          <c:idx val="3"/>
          <c:order val="2"/>
          <c:tx>
            <c:strRef>
              <c:f>Jajca!$D$100</c:f>
              <c:strCache>
                <c:ptCount val="1"/>
                <c:pt idx="0">
                  <c:v>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Jajca!$D$101:$D$152</c:f>
              <c:numCache>
                <c:formatCode>#,##0</c:formatCode>
                <c:ptCount val="52"/>
                <c:pt idx="0">
                  <c:v>1211338</c:v>
                </c:pt>
                <c:pt idx="1">
                  <c:v>1247774</c:v>
                </c:pt>
                <c:pt idx="2">
                  <c:v>988707</c:v>
                </c:pt>
                <c:pt idx="3">
                  <c:v>1328131</c:v>
                </c:pt>
                <c:pt idx="4">
                  <c:v>1197704</c:v>
                </c:pt>
                <c:pt idx="5">
                  <c:v>1276869</c:v>
                </c:pt>
                <c:pt idx="6">
                  <c:v>1485247</c:v>
                </c:pt>
                <c:pt idx="7">
                  <c:v>1353790</c:v>
                </c:pt>
                <c:pt idx="8">
                  <c:v>1381401</c:v>
                </c:pt>
                <c:pt idx="9">
                  <c:v>1469323</c:v>
                </c:pt>
                <c:pt idx="10">
                  <c:v>1652187</c:v>
                </c:pt>
                <c:pt idx="11">
                  <c:v>1584402</c:v>
                </c:pt>
                <c:pt idx="12">
                  <c:v>1516901</c:v>
                </c:pt>
                <c:pt idx="13">
                  <c:v>1667198</c:v>
                </c:pt>
                <c:pt idx="14">
                  <c:v>1265133</c:v>
                </c:pt>
                <c:pt idx="15">
                  <c:v>1338692</c:v>
                </c:pt>
                <c:pt idx="16">
                  <c:v>1648310</c:v>
                </c:pt>
                <c:pt idx="17">
                  <c:v>1336004</c:v>
                </c:pt>
                <c:pt idx="18">
                  <c:v>1076216</c:v>
                </c:pt>
                <c:pt idx="19">
                  <c:v>1130594</c:v>
                </c:pt>
                <c:pt idx="20">
                  <c:v>1548541</c:v>
                </c:pt>
                <c:pt idx="21">
                  <c:v>1225162</c:v>
                </c:pt>
                <c:pt idx="22">
                  <c:v>1190974</c:v>
                </c:pt>
                <c:pt idx="23">
                  <c:v>1228394</c:v>
                </c:pt>
                <c:pt idx="24">
                  <c:v>1112355</c:v>
                </c:pt>
                <c:pt idx="25">
                  <c:v>1350661</c:v>
                </c:pt>
                <c:pt idx="26">
                  <c:v>1143302</c:v>
                </c:pt>
                <c:pt idx="27">
                  <c:v>1126992</c:v>
                </c:pt>
                <c:pt idx="28">
                  <c:v>1132247</c:v>
                </c:pt>
                <c:pt idx="29">
                  <c:v>1234602</c:v>
                </c:pt>
                <c:pt idx="30">
                  <c:v>1447853</c:v>
                </c:pt>
                <c:pt idx="31">
                  <c:v>1627406</c:v>
                </c:pt>
                <c:pt idx="32">
                  <c:v>1229752</c:v>
                </c:pt>
                <c:pt idx="33">
                  <c:v>1539731</c:v>
                </c:pt>
                <c:pt idx="34">
                  <c:v>1430921</c:v>
                </c:pt>
                <c:pt idx="35">
                  <c:v>1528719</c:v>
                </c:pt>
                <c:pt idx="36">
                  <c:v>1743006</c:v>
                </c:pt>
                <c:pt idx="37">
                  <c:v>1608213</c:v>
                </c:pt>
                <c:pt idx="38">
                  <c:v>1592237</c:v>
                </c:pt>
                <c:pt idx="39">
                  <c:v>1621860</c:v>
                </c:pt>
                <c:pt idx="40">
                  <c:v>1872287</c:v>
                </c:pt>
                <c:pt idx="41">
                  <c:v>1609538</c:v>
                </c:pt>
                <c:pt idx="42">
                  <c:v>1773498</c:v>
                </c:pt>
                <c:pt idx="43">
                  <c:v>1435732</c:v>
                </c:pt>
                <c:pt idx="44">
                  <c:v>1517001</c:v>
                </c:pt>
                <c:pt idx="45">
                  <c:v>1747054</c:v>
                </c:pt>
                <c:pt idx="46">
                  <c:v>1509818</c:v>
                </c:pt>
                <c:pt idx="47">
                  <c:v>1414091</c:v>
                </c:pt>
                <c:pt idx="48">
                  <c:v>1629130</c:v>
                </c:pt>
                <c:pt idx="49">
                  <c:v>1457493</c:v>
                </c:pt>
                <c:pt idx="50">
                  <c:v>1687543</c:v>
                </c:pt>
                <c:pt idx="51">
                  <c:v>1352854</c:v>
                </c:pt>
              </c:numCache>
            </c:numRef>
          </c:val>
          <c:extLst>
            <c:ext xmlns:c16="http://schemas.microsoft.com/office/drawing/2014/chart" uri="{C3380CC4-5D6E-409C-BE32-E72D297353CC}">
              <c16:uniqueId val="{00000002-D4FF-4110-ADB7-F65564265A70}"/>
            </c:ext>
          </c:extLst>
        </c:ser>
        <c:ser>
          <c:idx val="0"/>
          <c:order val="3"/>
          <c:tx>
            <c:strRef>
              <c:f>Jajca!$E$100</c:f>
              <c:strCache>
                <c:ptCount val="1"/>
                <c:pt idx="0">
                  <c:v>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val>
            <c:numRef>
              <c:f>Jajca!$E$101:$E$152</c:f>
              <c:numCache>
                <c:formatCode>#,##0</c:formatCode>
                <c:ptCount val="52"/>
                <c:pt idx="0">
                  <c:v>309528</c:v>
                </c:pt>
                <c:pt idx="1">
                  <c:v>296675</c:v>
                </c:pt>
                <c:pt idx="2">
                  <c:v>260544</c:v>
                </c:pt>
                <c:pt idx="3">
                  <c:v>387200</c:v>
                </c:pt>
                <c:pt idx="4">
                  <c:v>295847</c:v>
                </c:pt>
                <c:pt idx="5">
                  <c:v>298854</c:v>
                </c:pt>
                <c:pt idx="6">
                  <c:v>482327</c:v>
                </c:pt>
                <c:pt idx="7">
                  <c:v>473146</c:v>
                </c:pt>
                <c:pt idx="8">
                  <c:v>582470</c:v>
                </c:pt>
                <c:pt idx="9">
                  <c:v>490367</c:v>
                </c:pt>
                <c:pt idx="10">
                  <c:v>474093</c:v>
                </c:pt>
                <c:pt idx="11">
                  <c:v>523873</c:v>
                </c:pt>
                <c:pt idx="12">
                  <c:v>534403</c:v>
                </c:pt>
                <c:pt idx="13">
                  <c:v>541641</c:v>
                </c:pt>
                <c:pt idx="14">
                  <c:v>440721</c:v>
                </c:pt>
                <c:pt idx="15">
                  <c:v>423594</c:v>
                </c:pt>
                <c:pt idx="16">
                  <c:v>390646</c:v>
                </c:pt>
                <c:pt idx="17">
                  <c:v>366061</c:v>
                </c:pt>
                <c:pt idx="18">
                  <c:v>285326</c:v>
                </c:pt>
                <c:pt idx="19">
                  <c:v>312528</c:v>
                </c:pt>
                <c:pt idx="20">
                  <c:v>397261</c:v>
                </c:pt>
                <c:pt idx="21">
                  <c:v>446762</c:v>
                </c:pt>
                <c:pt idx="22">
                  <c:v>434161</c:v>
                </c:pt>
                <c:pt idx="23">
                  <c:v>586894</c:v>
                </c:pt>
                <c:pt idx="24">
                  <c:v>294161</c:v>
                </c:pt>
                <c:pt idx="25">
                  <c:v>273278</c:v>
                </c:pt>
                <c:pt idx="26">
                  <c:v>271268</c:v>
                </c:pt>
                <c:pt idx="27">
                  <c:v>361473</c:v>
                </c:pt>
                <c:pt idx="28">
                  <c:v>264313</c:v>
                </c:pt>
                <c:pt idx="29">
                  <c:v>252455</c:v>
                </c:pt>
                <c:pt idx="30">
                  <c:v>305524</c:v>
                </c:pt>
                <c:pt idx="31">
                  <c:v>364729</c:v>
                </c:pt>
                <c:pt idx="32">
                  <c:v>326867</c:v>
                </c:pt>
                <c:pt idx="33">
                  <c:v>354617</c:v>
                </c:pt>
                <c:pt idx="34">
                  <c:v>550907</c:v>
                </c:pt>
                <c:pt idx="35">
                  <c:v>361544</c:v>
                </c:pt>
                <c:pt idx="36">
                  <c:v>380975</c:v>
                </c:pt>
                <c:pt idx="37">
                  <c:v>413668</c:v>
                </c:pt>
                <c:pt idx="38">
                  <c:v>418168</c:v>
                </c:pt>
                <c:pt idx="39">
                  <c:v>421573</c:v>
                </c:pt>
                <c:pt idx="40">
                  <c:v>467622</c:v>
                </c:pt>
                <c:pt idx="41">
                  <c:v>560507</c:v>
                </c:pt>
                <c:pt idx="42">
                  <c:v>471325</c:v>
                </c:pt>
                <c:pt idx="43">
                  <c:v>487616</c:v>
                </c:pt>
                <c:pt idx="44">
                  <c:v>506908</c:v>
                </c:pt>
                <c:pt idx="45">
                  <c:v>493267</c:v>
                </c:pt>
                <c:pt idx="46">
                  <c:v>465926</c:v>
                </c:pt>
                <c:pt idx="47">
                  <c:v>593016</c:v>
                </c:pt>
                <c:pt idx="48">
                  <c:v>442028</c:v>
                </c:pt>
                <c:pt idx="49">
                  <c:v>446754</c:v>
                </c:pt>
                <c:pt idx="50">
                  <c:v>421385</c:v>
                </c:pt>
                <c:pt idx="51">
                  <c:v>453577</c:v>
                </c:pt>
              </c:numCache>
            </c:numRef>
          </c:val>
          <c:extLst>
            <c:ext xmlns:c16="http://schemas.microsoft.com/office/drawing/2014/chart" uri="{C3380CC4-5D6E-409C-BE32-E72D297353CC}">
              <c16:uniqueId val="{00000003-D4FF-4110-ADB7-F65564265A70}"/>
            </c:ext>
          </c:extLst>
        </c:ser>
        <c:dLbls>
          <c:showLegendKey val="0"/>
          <c:showVal val="0"/>
          <c:showCatName val="0"/>
          <c:showSerName val="0"/>
          <c:showPercent val="0"/>
          <c:showBubbleSize val="0"/>
        </c:dLbls>
        <c:gapWidth val="150"/>
        <c:overlap val="100"/>
        <c:axId val="197752232"/>
        <c:axId val="1"/>
      </c:barChart>
      <c:catAx>
        <c:axId val="19775223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sl-SI"/>
                  <a:t>TEDEN (2023)</a:t>
                </a:r>
              </a:p>
            </c:rich>
          </c:tx>
          <c:layout>
            <c:manualLayout>
              <c:xMode val="edge"/>
              <c:yMode val="edge"/>
              <c:x val="0.47040189994204046"/>
              <c:y val="0.8748765259928340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sl-SI"/>
            </a:p>
          </c:txPr>
        </c:title>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sl-SI"/>
          </a:p>
        </c:txPr>
        <c:crossAx val="1"/>
        <c:crosses val="autoZero"/>
        <c:auto val="1"/>
        <c:lblAlgn val="ctr"/>
        <c:lblOffset val="100"/>
        <c:tickLblSkip val="2"/>
        <c:tickMarkSkip val="1"/>
        <c:noMultiLvlLbl val="0"/>
      </c:catAx>
      <c:valAx>
        <c:axId val="1"/>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sl-SI"/>
                  <a:t>skupna količina (kg)</a:t>
                </a:r>
              </a:p>
            </c:rich>
          </c:tx>
          <c:layout>
            <c:manualLayout>
              <c:xMode val="edge"/>
              <c:yMode val="edge"/>
              <c:x val="1.2828378499366215E-3"/>
              <c:y val="0.2683624764888040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sl-SI"/>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sl-SI"/>
          </a:p>
        </c:txPr>
        <c:crossAx val="197752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sl-SI"/>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7699758370761E-2"/>
          <c:y val="2.1399277063404568E-2"/>
          <c:w val="0.93717242001662759"/>
          <c:h val="0.82831582422092498"/>
        </c:manualLayout>
      </c:layout>
      <c:lineChart>
        <c:grouping val="standard"/>
        <c:varyColors val="0"/>
        <c:ser>
          <c:idx val="1"/>
          <c:order val="0"/>
          <c:tx>
            <c:strRef>
              <c:f>Jajca!$X$157</c:f>
              <c:strCache>
                <c:ptCount val="1"/>
                <c:pt idx="0">
                  <c:v>SLOVENIJA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Jajca!$X$158:$X$209</c:f>
              <c:numCache>
                <c:formatCode>#,##0.00</c:formatCode>
                <c:ptCount val="52"/>
                <c:pt idx="0">
                  <c:v>209.37</c:v>
                </c:pt>
                <c:pt idx="1">
                  <c:v>216.15</c:v>
                </c:pt>
                <c:pt idx="2">
                  <c:v>215.63</c:v>
                </c:pt>
                <c:pt idx="3">
                  <c:v>210</c:v>
                </c:pt>
                <c:pt idx="4">
                  <c:v>216.70000000000002</c:v>
                </c:pt>
                <c:pt idx="5">
                  <c:v>202.1</c:v>
                </c:pt>
                <c:pt idx="6">
                  <c:v>181.11</c:v>
                </c:pt>
                <c:pt idx="7">
                  <c:v>209.08</c:v>
                </c:pt>
                <c:pt idx="8">
                  <c:v>207.87</c:v>
                </c:pt>
                <c:pt idx="9">
                  <c:v>214.42000000000002</c:v>
                </c:pt>
                <c:pt idx="10">
                  <c:v>231.56</c:v>
                </c:pt>
                <c:pt idx="11">
                  <c:v>240.97</c:v>
                </c:pt>
                <c:pt idx="12">
                  <c:v>240.55</c:v>
                </c:pt>
                <c:pt idx="13">
                  <c:v>230.99</c:v>
                </c:pt>
                <c:pt idx="14">
                  <c:v>232.82</c:v>
                </c:pt>
                <c:pt idx="15">
                  <c:v>224</c:v>
                </c:pt>
                <c:pt idx="16">
                  <c:v>226.57</c:v>
                </c:pt>
                <c:pt idx="17">
                  <c:v>240.83</c:v>
                </c:pt>
                <c:pt idx="18">
                  <c:v>233.05</c:v>
                </c:pt>
                <c:pt idx="19">
                  <c:v>237.25</c:v>
                </c:pt>
                <c:pt idx="20">
                  <c:v>231.3</c:v>
                </c:pt>
                <c:pt idx="21">
                  <c:v>236.67000000000002</c:v>
                </c:pt>
                <c:pt idx="22">
                  <c:v>234.39000000000001</c:v>
                </c:pt>
                <c:pt idx="23">
                  <c:v>234.08</c:v>
                </c:pt>
                <c:pt idx="24">
                  <c:v>238.69</c:v>
                </c:pt>
                <c:pt idx="25">
                  <c:v>235.57</c:v>
                </c:pt>
                <c:pt idx="26">
                  <c:v>233.75</c:v>
                </c:pt>
                <c:pt idx="27">
                  <c:v>226.35</c:v>
                </c:pt>
                <c:pt idx="28">
                  <c:v>233.03</c:v>
                </c:pt>
                <c:pt idx="29">
                  <c:v>235</c:v>
                </c:pt>
                <c:pt idx="30">
                  <c:v>231.55</c:v>
                </c:pt>
                <c:pt idx="31">
                  <c:v>230.20000000000002</c:v>
                </c:pt>
                <c:pt idx="32">
                  <c:v>236.04</c:v>
                </c:pt>
                <c:pt idx="33">
                  <c:v>235.32</c:v>
                </c:pt>
                <c:pt idx="34">
                  <c:v>238.39000000000001</c:v>
                </c:pt>
                <c:pt idx="35">
                  <c:v>234.27</c:v>
                </c:pt>
                <c:pt idx="36">
                  <c:v>234</c:v>
                </c:pt>
                <c:pt idx="37">
                  <c:v>231.74</c:v>
                </c:pt>
                <c:pt idx="38">
                  <c:v>234.5</c:v>
                </c:pt>
                <c:pt idx="39">
                  <c:v>233.92000000000002</c:v>
                </c:pt>
                <c:pt idx="40">
                  <c:v>235.54</c:v>
                </c:pt>
                <c:pt idx="41">
                  <c:v>236.54</c:v>
                </c:pt>
                <c:pt idx="42">
                  <c:v>229.92000000000002</c:v>
                </c:pt>
                <c:pt idx="43">
                  <c:v>235.77</c:v>
                </c:pt>
                <c:pt idx="44">
                  <c:v>231.6</c:v>
                </c:pt>
                <c:pt idx="45">
                  <c:v>233.89000000000001</c:v>
                </c:pt>
                <c:pt idx="46">
                  <c:v>232.62</c:v>
                </c:pt>
                <c:pt idx="47">
                  <c:v>240.11</c:v>
                </c:pt>
                <c:pt idx="48">
                  <c:v>235.41</c:v>
                </c:pt>
                <c:pt idx="49">
                  <c:v>230.65</c:v>
                </c:pt>
                <c:pt idx="50">
                  <c:v>233.3</c:v>
                </c:pt>
                <c:pt idx="51">
                  <c:v>232.85</c:v>
                </c:pt>
              </c:numCache>
            </c:numRef>
          </c:val>
          <c:smooth val="0"/>
          <c:extLst>
            <c:ext xmlns:c16="http://schemas.microsoft.com/office/drawing/2014/chart" uri="{C3380CC4-5D6E-409C-BE32-E72D297353CC}">
              <c16:uniqueId val="{00000000-473B-4CF3-BDD3-E3DB6BB7C42C}"/>
            </c:ext>
          </c:extLst>
        </c:ser>
        <c:ser>
          <c:idx val="2"/>
          <c:order val="1"/>
          <c:tx>
            <c:strRef>
              <c:f>Jajca!$AB$157</c:f>
              <c:strCache>
                <c:ptCount val="1"/>
                <c:pt idx="0">
                  <c:v>EU povprečje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Jajca!$AB$158:$AB$209</c:f>
              <c:numCache>
                <c:formatCode>0.00</c:formatCode>
                <c:ptCount val="52"/>
                <c:pt idx="0">
                  <c:v>247.11807973000003</c:v>
                </c:pt>
                <c:pt idx="1">
                  <c:v>247.51649800999994</c:v>
                </c:pt>
                <c:pt idx="2">
                  <c:v>248.07915484</c:v>
                </c:pt>
                <c:pt idx="3">
                  <c:v>247.67164142999999</c:v>
                </c:pt>
                <c:pt idx="4">
                  <c:v>248.92369330000002</c:v>
                </c:pt>
                <c:pt idx="5">
                  <c:v>250.40027808000002</c:v>
                </c:pt>
                <c:pt idx="6">
                  <c:v>253.07413715999999</c:v>
                </c:pt>
                <c:pt idx="7">
                  <c:v>256.54267256000003</c:v>
                </c:pt>
                <c:pt idx="8">
                  <c:v>260.06617238000001</c:v>
                </c:pt>
                <c:pt idx="9">
                  <c:v>262.35181117000002</c:v>
                </c:pt>
                <c:pt idx="10">
                  <c:v>263.04918085000003</c:v>
                </c:pt>
                <c:pt idx="11">
                  <c:v>264.06810617999997</c:v>
                </c:pt>
                <c:pt idx="12">
                  <c:v>265.72952428000002</c:v>
                </c:pt>
                <c:pt idx="13">
                  <c:v>264.26195249999995</c:v>
                </c:pt>
                <c:pt idx="14">
                  <c:v>262.41110307000002</c:v>
                </c:pt>
                <c:pt idx="15">
                  <c:v>260.76994924000002</c:v>
                </c:pt>
                <c:pt idx="16">
                  <c:v>259.39471134000007</c:v>
                </c:pt>
                <c:pt idx="17">
                  <c:v>256.27489671999996</c:v>
                </c:pt>
                <c:pt idx="18">
                  <c:v>251.71556788000001</c:v>
                </c:pt>
                <c:pt idx="19">
                  <c:v>249.83606021</c:v>
                </c:pt>
                <c:pt idx="20">
                  <c:v>247.21249412999995</c:v>
                </c:pt>
                <c:pt idx="21">
                  <c:v>244.10328071000001</c:v>
                </c:pt>
                <c:pt idx="22">
                  <c:v>240.27920782000004</c:v>
                </c:pt>
                <c:pt idx="23">
                  <c:v>237.28930363999996</c:v>
                </c:pt>
                <c:pt idx="24">
                  <c:v>230.67874412999998</c:v>
                </c:pt>
                <c:pt idx="25">
                  <c:v>225.69229937999992</c:v>
                </c:pt>
                <c:pt idx="26">
                  <c:v>218.12566676999998</c:v>
                </c:pt>
                <c:pt idx="27">
                  <c:v>212.40564484000006</c:v>
                </c:pt>
                <c:pt idx="28">
                  <c:v>208.50374851000001</c:v>
                </c:pt>
                <c:pt idx="29">
                  <c:v>206.14869120999998</c:v>
                </c:pt>
                <c:pt idx="30">
                  <c:v>204.59469015999997</c:v>
                </c:pt>
                <c:pt idx="31">
                  <c:v>206.15231382000002</c:v>
                </c:pt>
                <c:pt idx="32">
                  <c:v>206.01763748000005</c:v>
                </c:pt>
                <c:pt idx="33">
                  <c:v>206.42824689</c:v>
                </c:pt>
                <c:pt idx="34">
                  <c:v>209.32366699000002</c:v>
                </c:pt>
                <c:pt idx="35">
                  <c:v>211.08895406000002</c:v>
                </c:pt>
                <c:pt idx="36">
                  <c:v>212.28882099</c:v>
                </c:pt>
                <c:pt idx="37">
                  <c:v>213.13176454000001</c:v>
                </c:pt>
                <c:pt idx="38">
                  <c:v>213.39841357999998</c:v>
                </c:pt>
                <c:pt idx="39">
                  <c:v>214.54756704000002</c:v>
                </c:pt>
                <c:pt idx="40">
                  <c:v>215.96555734000003</c:v>
                </c:pt>
                <c:pt idx="41">
                  <c:v>217.29398369999998</c:v>
                </c:pt>
                <c:pt idx="42">
                  <c:v>218.09093966000003</c:v>
                </c:pt>
                <c:pt idx="43">
                  <c:v>219.96545162999996</c:v>
                </c:pt>
                <c:pt idx="44">
                  <c:v>222.58421358999999</c:v>
                </c:pt>
                <c:pt idx="45">
                  <c:v>225.79489962</c:v>
                </c:pt>
                <c:pt idx="46">
                  <c:v>226.54706067000004</c:v>
                </c:pt>
                <c:pt idx="47">
                  <c:v>227.89040814000001</c:v>
                </c:pt>
                <c:pt idx="48">
                  <c:v>227.46557174999995</c:v>
                </c:pt>
                <c:pt idx="49">
                  <c:v>229.61280094999995</c:v>
                </c:pt>
                <c:pt idx="50">
                  <c:v>229.93321724000003</c:v>
                </c:pt>
                <c:pt idx="51">
                  <c:v>229.36188504999998</c:v>
                </c:pt>
              </c:numCache>
            </c:numRef>
          </c:val>
          <c:smooth val="0"/>
          <c:extLst>
            <c:ext xmlns:c16="http://schemas.microsoft.com/office/drawing/2014/chart" uri="{C3380CC4-5D6E-409C-BE32-E72D297353CC}">
              <c16:uniqueId val="{00000001-473B-4CF3-BDD3-E3DB6BB7C42C}"/>
            </c:ext>
          </c:extLst>
        </c:ser>
        <c:ser>
          <c:idx val="3"/>
          <c:order val="2"/>
          <c:tx>
            <c:strRef>
              <c:f>Jajca!$AC$157</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Jajca!$AC$158:$AC$209</c:f>
              <c:numCache>
                <c:formatCode>0.00</c:formatCode>
                <c:ptCount val="52"/>
                <c:pt idx="0">
                  <c:v>295.98</c:v>
                </c:pt>
                <c:pt idx="1">
                  <c:v>290.8</c:v>
                </c:pt>
                <c:pt idx="2">
                  <c:v>292.70999999999998</c:v>
                </c:pt>
                <c:pt idx="3">
                  <c:v>290.32</c:v>
                </c:pt>
                <c:pt idx="4">
                  <c:v>287.27</c:v>
                </c:pt>
                <c:pt idx="5">
                  <c:v>284.92</c:v>
                </c:pt>
                <c:pt idx="6">
                  <c:v>285.42</c:v>
                </c:pt>
                <c:pt idx="7">
                  <c:v>292.35000000000002</c:v>
                </c:pt>
                <c:pt idx="8">
                  <c:v>294.02</c:v>
                </c:pt>
                <c:pt idx="9">
                  <c:v>295.33</c:v>
                </c:pt>
                <c:pt idx="10">
                  <c:v>293.44</c:v>
                </c:pt>
                <c:pt idx="11">
                  <c:v>291.15000000000003</c:v>
                </c:pt>
                <c:pt idx="12">
                  <c:v>290.38</c:v>
                </c:pt>
                <c:pt idx="13">
                  <c:v>292.76260000000002</c:v>
                </c:pt>
                <c:pt idx="14">
                  <c:v>291.45999999999998</c:v>
                </c:pt>
                <c:pt idx="15">
                  <c:v>289.56</c:v>
                </c:pt>
                <c:pt idx="16">
                  <c:v>289.61</c:v>
                </c:pt>
                <c:pt idx="17">
                  <c:v>289.13</c:v>
                </c:pt>
                <c:pt idx="18">
                  <c:v>284.45</c:v>
                </c:pt>
                <c:pt idx="19">
                  <c:v>287.26</c:v>
                </c:pt>
                <c:pt idx="20">
                  <c:v>281.33</c:v>
                </c:pt>
                <c:pt idx="21">
                  <c:v>287.77</c:v>
                </c:pt>
                <c:pt idx="22">
                  <c:v>286.10000000000002</c:v>
                </c:pt>
                <c:pt idx="23">
                  <c:v>312.54000000000002</c:v>
                </c:pt>
                <c:pt idx="24">
                  <c:v>282.95</c:v>
                </c:pt>
                <c:pt idx="25">
                  <c:v>281.34000000000003</c:v>
                </c:pt>
                <c:pt idx="26">
                  <c:v>286.43</c:v>
                </c:pt>
                <c:pt idx="27">
                  <c:v>287.8</c:v>
                </c:pt>
                <c:pt idx="28">
                  <c:v>281.37</c:v>
                </c:pt>
                <c:pt idx="29">
                  <c:v>283.3</c:v>
                </c:pt>
                <c:pt idx="30">
                  <c:v>282.32</c:v>
                </c:pt>
                <c:pt idx="31">
                  <c:v>282.36</c:v>
                </c:pt>
                <c:pt idx="32">
                  <c:v>284.5</c:v>
                </c:pt>
                <c:pt idx="33">
                  <c:v>283.90000000000003</c:v>
                </c:pt>
                <c:pt idx="34">
                  <c:v>281.09000000000003</c:v>
                </c:pt>
                <c:pt idx="35">
                  <c:v>276.20999999999998</c:v>
                </c:pt>
                <c:pt idx="36">
                  <c:v>277.59000000000003</c:v>
                </c:pt>
                <c:pt idx="37">
                  <c:v>271.39999999999998</c:v>
                </c:pt>
                <c:pt idx="38">
                  <c:v>270.91000000000003</c:v>
                </c:pt>
                <c:pt idx="39">
                  <c:v>269.62</c:v>
                </c:pt>
                <c:pt idx="40">
                  <c:v>270.36</c:v>
                </c:pt>
                <c:pt idx="41">
                  <c:v>271.99</c:v>
                </c:pt>
                <c:pt idx="42">
                  <c:v>271.22000000000003</c:v>
                </c:pt>
                <c:pt idx="43">
                  <c:v>272.45</c:v>
                </c:pt>
                <c:pt idx="44">
                  <c:v>270.09000000000003</c:v>
                </c:pt>
                <c:pt idx="45">
                  <c:v>270.99</c:v>
                </c:pt>
                <c:pt idx="46">
                  <c:v>270.18</c:v>
                </c:pt>
                <c:pt idx="47">
                  <c:v>276.99</c:v>
                </c:pt>
                <c:pt idx="48">
                  <c:v>276.99</c:v>
                </c:pt>
                <c:pt idx="49">
                  <c:v>276.99</c:v>
                </c:pt>
                <c:pt idx="50">
                  <c:v>276.99</c:v>
                </c:pt>
                <c:pt idx="51">
                  <c:v>270.79000000000002</c:v>
                </c:pt>
              </c:numCache>
            </c:numRef>
          </c:val>
          <c:smooth val="0"/>
          <c:extLst>
            <c:ext xmlns:c16="http://schemas.microsoft.com/office/drawing/2014/chart" uri="{C3380CC4-5D6E-409C-BE32-E72D297353CC}">
              <c16:uniqueId val="{00000002-473B-4CF3-BDD3-E3DB6BB7C42C}"/>
            </c:ext>
          </c:extLst>
        </c:ser>
        <c:ser>
          <c:idx val="4"/>
          <c:order val="3"/>
          <c:tx>
            <c:strRef>
              <c:f>Jajca!$AD$157</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Jajca!$AD$158:$AD$209</c:f>
              <c:numCache>
                <c:formatCode>0.00</c:formatCode>
                <c:ptCount val="52"/>
                <c:pt idx="0">
                  <c:v>170.79</c:v>
                </c:pt>
                <c:pt idx="1">
                  <c:v>170.79</c:v>
                </c:pt>
                <c:pt idx="2">
                  <c:v>170.79</c:v>
                </c:pt>
                <c:pt idx="3">
                  <c:v>170.79</c:v>
                </c:pt>
                <c:pt idx="4">
                  <c:v>170.09</c:v>
                </c:pt>
                <c:pt idx="5">
                  <c:v>170.09</c:v>
                </c:pt>
                <c:pt idx="6">
                  <c:v>170.79</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165.32</c:v>
                </c:pt>
                <c:pt idx="28">
                  <c:v>161.87</c:v>
                </c:pt>
                <c:pt idx="29">
                  <c:v>154.80000000000001</c:v>
                </c:pt>
                <c:pt idx="30">
                  <c:v>152.83000000000001</c:v>
                </c:pt>
                <c:pt idx="31">
                  <c:v>157.22999999999999</c:v>
                </c:pt>
                <c:pt idx="32">
                  <c:v>157.22999999999999</c:v>
                </c:pt>
                <c:pt idx="33">
                  <c:v>163.21</c:v>
                </c:pt>
                <c:pt idx="34">
                  <c:v>168.08530000000002</c:v>
                </c:pt>
                <c:pt idx="35">
                  <c:v>166.7448</c:v>
                </c:pt>
                <c:pt idx="36">
                  <c:v>172.91</c:v>
                </c:pt>
                <c:pt idx="37">
                  <c:v>172.91</c:v>
                </c:pt>
                <c:pt idx="38">
                  <c:v>172.91</c:v>
                </c:pt>
                <c:pt idx="39">
                  <c:v>169.20930000000001</c:v>
                </c:pt>
                <c:pt idx="40">
                  <c:v>170.38660000000002</c:v>
                </c:pt>
                <c:pt idx="41">
                  <c:v>172.91</c:v>
                </c:pt>
                <c:pt idx="42">
                  <c:v>172.91</c:v>
                </c:pt>
                <c:pt idx="43">
                  <c:v>172.91</c:v>
                </c:pt>
                <c:pt idx="44">
                  <c:v>172.91</c:v>
                </c:pt>
                <c:pt idx="45">
                  <c:v>172.91</c:v>
                </c:pt>
                <c:pt idx="46">
                  <c:v>172.91</c:v>
                </c:pt>
                <c:pt idx="47">
                  <c:v>172.91</c:v>
                </c:pt>
                <c:pt idx="48">
                  <c:v>172.91</c:v>
                </c:pt>
                <c:pt idx="49">
                  <c:v>184.72</c:v>
                </c:pt>
                <c:pt idx="50">
                  <c:v>172.91</c:v>
                </c:pt>
                <c:pt idx="51">
                  <c:v>172.91</c:v>
                </c:pt>
              </c:numCache>
            </c:numRef>
          </c:val>
          <c:smooth val="0"/>
          <c:extLst>
            <c:ext xmlns:c16="http://schemas.microsoft.com/office/drawing/2014/chart" uri="{C3380CC4-5D6E-409C-BE32-E72D297353CC}">
              <c16:uniqueId val="{00000003-473B-4CF3-BDD3-E3DB6BB7C4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a:t>
                </a:r>
              </a:p>
            </c:rich>
          </c:tx>
          <c:layout>
            <c:manualLayout>
              <c:xMode val="edge"/>
              <c:yMode val="edge"/>
              <c:x val="0.48005748549902366"/>
              <c:y val="0.9059975286895481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EUR/100KG</a:t>
                </a:r>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493521605500707E-2"/>
          <c:y val="1.5514356643524008E-2"/>
          <c:w val="0.84071853039539424"/>
          <c:h val="0.85241615776180912"/>
        </c:manualLayout>
      </c:layout>
      <c:barChart>
        <c:barDir val="col"/>
        <c:grouping val="clustered"/>
        <c:varyColors val="0"/>
        <c:ser>
          <c:idx val="0"/>
          <c:order val="0"/>
          <c:tx>
            <c:strRef>
              <c:f>Perutnina!$B$11</c:f>
              <c:strCache>
                <c:ptCount val="1"/>
                <c:pt idx="0">
                  <c:v>Količina v kg</c:v>
                </c:pt>
              </c:strCache>
            </c:strRef>
          </c:tx>
          <c:spPr>
            <a:solidFill>
              <a:schemeClr val="accent1"/>
            </a:solidFill>
            <a:ln>
              <a:noFill/>
            </a:ln>
            <a:effectLst/>
          </c:spPr>
          <c:invertIfNegative val="0"/>
          <c:val>
            <c:numRef>
              <c:f>Perutnina!$B$12:$B$63</c:f>
              <c:numCache>
                <c:formatCode>#,##0</c:formatCode>
                <c:ptCount val="52"/>
                <c:pt idx="0">
                  <c:v>43807</c:v>
                </c:pt>
                <c:pt idx="1">
                  <c:v>44834</c:v>
                </c:pt>
                <c:pt idx="2">
                  <c:v>50386</c:v>
                </c:pt>
                <c:pt idx="3">
                  <c:v>43773</c:v>
                </c:pt>
                <c:pt idx="4">
                  <c:v>46011</c:v>
                </c:pt>
                <c:pt idx="5">
                  <c:v>44439</c:v>
                </c:pt>
                <c:pt idx="6">
                  <c:v>56001</c:v>
                </c:pt>
                <c:pt idx="7">
                  <c:v>45613</c:v>
                </c:pt>
                <c:pt idx="8">
                  <c:v>42730</c:v>
                </c:pt>
                <c:pt idx="9">
                  <c:v>47471</c:v>
                </c:pt>
                <c:pt idx="10">
                  <c:v>46952</c:v>
                </c:pt>
                <c:pt idx="11">
                  <c:v>43683</c:v>
                </c:pt>
                <c:pt idx="12">
                  <c:v>52135</c:v>
                </c:pt>
                <c:pt idx="13">
                  <c:v>44103</c:v>
                </c:pt>
                <c:pt idx="14">
                  <c:v>37719</c:v>
                </c:pt>
                <c:pt idx="15">
                  <c:v>39943</c:v>
                </c:pt>
                <c:pt idx="16">
                  <c:v>38574</c:v>
                </c:pt>
                <c:pt idx="17">
                  <c:v>38200</c:v>
                </c:pt>
                <c:pt idx="18">
                  <c:v>40581</c:v>
                </c:pt>
                <c:pt idx="19">
                  <c:v>42443</c:v>
                </c:pt>
                <c:pt idx="20">
                  <c:v>40517</c:v>
                </c:pt>
                <c:pt idx="21">
                  <c:v>48742</c:v>
                </c:pt>
                <c:pt idx="22">
                  <c:v>35927</c:v>
                </c:pt>
                <c:pt idx="23">
                  <c:v>36436</c:v>
                </c:pt>
                <c:pt idx="24">
                  <c:v>34463</c:v>
                </c:pt>
                <c:pt idx="25">
                  <c:v>35812</c:v>
                </c:pt>
                <c:pt idx="26">
                  <c:v>40280</c:v>
                </c:pt>
                <c:pt idx="27">
                  <c:v>34201</c:v>
                </c:pt>
                <c:pt idx="28">
                  <c:v>39279</c:v>
                </c:pt>
                <c:pt idx="29">
                  <c:v>33702</c:v>
                </c:pt>
                <c:pt idx="30">
                  <c:v>43020</c:v>
                </c:pt>
                <c:pt idx="31">
                  <c:v>38146</c:v>
                </c:pt>
                <c:pt idx="32">
                  <c:v>38070</c:v>
                </c:pt>
                <c:pt idx="33">
                  <c:v>45290</c:v>
                </c:pt>
                <c:pt idx="34">
                  <c:v>43513</c:v>
                </c:pt>
                <c:pt idx="35">
                  <c:v>43945</c:v>
                </c:pt>
                <c:pt idx="36">
                  <c:v>44302</c:v>
                </c:pt>
                <c:pt idx="37">
                  <c:v>41798</c:v>
                </c:pt>
                <c:pt idx="38">
                  <c:v>43790</c:v>
                </c:pt>
                <c:pt idx="39">
                  <c:v>43913</c:v>
                </c:pt>
                <c:pt idx="40">
                  <c:v>52663</c:v>
                </c:pt>
                <c:pt idx="41">
                  <c:v>47275</c:v>
                </c:pt>
                <c:pt idx="42">
                  <c:v>68419</c:v>
                </c:pt>
                <c:pt idx="43">
                  <c:v>39872</c:v>
                </c:pt>
                <c:pt idx="44">
                  <c:v>81439</c:v>
                </c:pt>
                <c:pt idx="45">
                  <c:v>67983</c:v>
                </c:pt>
                <c:pt idx="46">
                  <c:v>57006</c:v>
                </c:pt>
                <c:pt idx="47">
                  <c:v>49204</c:v>
                </c:pt>
                <c:pt idx="48">
                  <c:v>52219</c:v>
                </c:pt>
                <c:pt idx="49">
                  <c:v>60759</c:v>
                </c:pt>
                <c:pt idx="50">
                  <c:v>22954</c:v>
                </c:pt>
                <c:pt idx="51">
                  <c:v>48002</c:v>
                </c:pt>
              </c:numCache>
            </c:numRef>
          </c:val>
          <c:extLst>
            <c:ext xmlns:c16="http://schemas.microsoft.com/office/drawing/2014/chart" uri="{C3380CC4-5D6E-409C-BE32-E72D297353CC}">
              <c16:uniqueId val="{00000000-A389-4E41-910A-C1B2C6F556A8}"/>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Perutnina!$C$11</c:f>
              <c:strCache>
                <c:ptCount val="1"/>
                <c:pt idx="0">
                  <c:v>Cena v €/100 kg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Perutnina!$C$12:$C$63</c:f>
              <c:numCache>
                <c:formatCode>#,##0.00</c:formatCode>
                <c:ptCount val="52"/>
                <c:pt idx="0">
                  <c:v>309.83999999999997</c:v>
                </c:pt>
                <c:pt idx="1">
                  <c:v>313.39999999999998</c:v>
                </c:pt>
                <c:pt idx="2">
                  <c:v>287.81</c:v>
                </c:pt>
                <c:pt idx="3">
                  <c:v>318.98</c:v>
                </c:pt>
                <c:pt idx="4">
                  <c:v>318.13</c:v>
                </c:pt>
                <c:pt idx="5">
                  <c:v>316.99</c:v>
                </c:pt>
                <c:pt idx="6">
                  <c:v>323.47000000000003</c:v>
                </c:pt>
                <c:pt idx="7">
                  <c:v>314</c:v>
                </c:pt>
                <c:pt idx="8">
                  <c:v>315.35000000000002</c:v>
                </c:pt>
                <c:pt idx="9">
                  <c:v>316.13</c:v>
                </c:pt>
                <c:pt idx="10">
                  <c:v>316.55</c:v>
                </c:pt>
                <c:pt idx="11">
                  <c:v>324.27</c:v>
                </c:pt>
                <c:pt idx="12">
                  <c:v>313.49</c:v>
                </c:pt>
                <c:pt idx="13">
                  <c:v>318.17</c:v>
                </c:pt>
                <c:pt idx="14">
                  <c:v>312.7</c:v>
                </c:pt>
                <c:pt idx="15">
                  <c:v>314.07</c:v>
                </c:pt>
                <c:pt idx="16">
                  <c:v>310.87</c:v>
                </c:pt>
                <c:pt idx="17">
                  <c:v>311.69</c:v>
                </c:pt>
                <c:pt idx="18">
                  <c:v>311.13</c:v>
                </c:pt>
                <c:pt idx="19">
                  <c:v>310.42</c:v>
                </c:pt>
                <c:pt idx="20">
                  <c:v>307.76</c:v>
                </c:pt>
                <c:pt idx="21">
                  <c:v>277.33999999999997</c:v>
                </c:pt>
                <c:pt idx="22">
                  <c:v>311.27999999999997</c:v>
                </c:pt>
                <c:pt idx="23">
                  <c:v>306.64</c:v>
                </c:pt>
                <c:pt idx="24">
                  <c:v>311.10000000000002</c:v>
                </c:pt>
                <c:pt idx="25">
                  <c:v>311.62</c:v>
                </c:pt>
                <c:pt idx="26">
                  <c:v>307.04000000000002</c:v>
                </c:pt>
                <c:pt idx="27">
                  <c:v>307.23</c:v>
                </c:pt>
                <c:pt idx="28">
                  <c:v>302.45</c:v>
                </c:pt>
                <c:pt idx="29">
                  <c:v>304.14</c:v>
                </c:pt>
                <c:pt idx="30">
                  <c:v>292.49</c:v>
                </c:pt>
                <c:pt idx="31">
                  <c:v>302.41000000000003</c:v>
                </c:pt>
                <c:pt idx="32">
                  <c:v>294.3</c:v>
                </c:pt>
                <c:pt idx="33">
                  <c:v>303.10000000000002</c:v>
                </c:pt>
                <c:pt idx="34">
                  <c:v>306.13</c:v>
                </c:pt>
                <c:pt idx="35">
                  <c:v>301.32</c:v>
                </c:pt>
                <c:pt idx="36">
                  <c:v>306.39999999999998</c:v>
                </c:pt>
                <c:pt idx="37">
                  <c:v>308.12</c:v>
                </c:pt>
                <c:pt idx="38">
                  <c:v>306.62</c:v>
                </c:pt>
                <c:pt idx="39">
                  <c:v>306.10000000000002</c:v>
                </c:pt>
                <c:pt idx="40">
                  <c:v>300</c:v>
                </c:pt>
                <c:pt idx="41">
                  <c:v>305.24</c:v>
                </c:pt>
                <c:pt idx="42">
                  <c:v>301.07</c:v>
                </c:pt>
                <c:pt idx="43">
                  <c:v>305.52</c:v>
                </c:pt>
                <c:pt idx="44">
                  <c:v>310.58</c:v>
                </c:pt>
                <c:pt idx="45">
                  <c:v>275.45999999999998</c:v>
                </c:pt>
                <c:pt idx="46">
                  <c:v>293.51</c:v>
                </c:pt>
                <c:pt idx="47">
                  <c:v>296.89999999999998</c:v>
                </c:pt>
                <c:pt idx="48">
                  <c:v>308.8</c:v>
                </c:pt>
                <c:pt idx="49">
                  <c:v>295.97000000000003</c:v>
                </c:pt>
                <c:pt idx="50">
                  <c:v>315.82</c:v>
                </c:pt>
                <c:pt idx="51">
                  <c:v>305.97000000000003</c:v>
                </c:pt>
              </c:numCache>
            </c:numRef>
          </c:val>
          <c:smooth val="0"/>
          <c:extLst>
            <c:ext xmlns:c16="http://schemas.microsoft.com/office/drawing/2014/chart" uri="{C3380CC4-5D6E-409C-BE32-E72D297353CC}">
              <c16:uniqueId val="{00000001-A389-4E41-910A-C1B2C6F556A8}"/>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tickLblSkip val="2"/>
        <c:noMultiLvlLbl val="0"/>
      </c:catAx>
      <c:valAx>
        <c:axId val="493797760"/>
        <c:scaling>
          <c:orientation val="minMax"/>
          <c:max val="8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3094308271949879"/>
          <c:y val="0.95055388646039496"/>
          <c:w val="0.3481942151384303"/>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Perutnina!$X$68</c:f>
              <c:strCache>
                <c:ptCount val="1"/>
                <c:pt idx="0">
                  <c:v>SLOVENIJA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Perutnina!$X$69:$X$120</c:f>
              <c:numCache>
                <c:formatCode>General</c:formatCode>
                <c:ptCount val="52"/>
                <c:pt idx="0">
                  <c:v>309.84000000000003</c:v>
                </c:pt>
                <c:pt idx="1">
                  <c:v>313.40000000000003</c:v>
                </c:pt>
                <c:pt idx="2">
                  <c:v>287.81</c:v>
                </c:pt>
                <c:pt idx="3">
                  <c:v>318.98</c:v>
                </c:pt>
                <c:pt idx="4">
                  <c:v>318.13</c:v>
                </c:pt>
                <c:pt idx="5">
                  <c:v>316.99</c:v>
                </c:pt>
                <c:pt idx="6">
                  <c:v>323.47000000000003</c:v>
                </c:pt>
                <c:pt idx="7">
                  <c:v>314</c:v>
                </c:pt>
                <c:pt idx="8">
                  <c:v>315.35000000000002</c:v>
                </c:pt>
                <c:pt idx="9">
                  <c:v>316.13</c:v>
                </c:pt>
                <c:pt idx="10">
                  <c:v>316.55</c:v>
                </c:pt>
                <c:pt idx="11">
                  <c:v>324.27</c:v>
                </c:pt>
                <c:pt idx="12">
                  <c:v>313.49</c:v>
                </c:pt>
                <c:pt idx="13">
                  <c:v>318.17</c:v>
                </c:pt>
                <c:pt idx="14">
                  <c:v>312.7</c:v>
                </c:pt>
                <c:pt idx="15">
                  <c:v>314.07</c:v>
                </c:pt>
                <c:pt idx="16">
                  <c:v>310.87</c:v>
                </c:pt>
                <c:pt idx="17">
                  <c:v>311.69</c:v>
                </c:pt>
                <c:pt idx="18">
                  <c:v>311.13</c:v>
                </c:pt>
                <c:pt idx="19">
                  <c:v>310.42</c:v>
                </c:pt>
                <c:pt idx="20">
                  <c:v>307.76</c:v>
                </c:pt>
                <c:pt idx="21">
                  <c:v>277.34000000000003</c:v>
                </c:pt>
                <c:pt idx="22">
                  <c:v>311.28000000000003</c:v>
                </c:pt>
                <c:pt idx="23">
                  <c:v>306.64</c:v>
                </c:pt>
                <c:pt idx="24">
                  <c:v>311.10000000000002</c:v>
                </c:pt>
                <c:pt idx="25">
                  <c:v>311.62</c:v>
                </c:pt>
                <c:pt idx="26">
                  <c:v>307.04000000000002</c:v>
                </c:pt>
                <c:pt idx="27">
                  <c:v>307.23</c:v>
                </c:pt>
                <c:pt idx="28">
                  <c:v>302.45</c:v>
                </c:pt>
                <c:pt idx="29">
                  <c:v>304.14</c:v>
                </c:pt>
                <c:pt idx="30">
                  <c:v>292.49</c:v>
                </c:pt>
                <c:pt idx="31">
                  <c:v>302.41000000000003</c:v>
                </c:pt>
                <c:pt idx="32">
                  <c:v>294.3</c:v>
                </c:pt>
                <c:pt idx="33">
                  <c:v>303.10000000000002</c:v>
                </c:pt>
                <c:pt idx="34">
                  <c:v>306.13</c:v>
                </c:pt>
                <c:pt idx="35">
                  <c:v>301.32</c:v>
                </c:pt>
                <c:pt idx="36">
                  <c:v>306.40000000000003</c:v>
                </c:pt>
                <c:pt idx="37">
                  <c:v>308.12</c:v>
                </c:pt>
                <c:pt idx="38">
                  <c:v>306.62</c:v>
                </c:pt>
                <c:pt idx="39">
                  <c:v>306.10000000000002</c:v>
                </c:pt>
                <c:pt idx="40">
                  <c:v>300</c:v>
                </c:pt>
                <c:pt idx="41">
                  <c:v>305.24</c:v>
                </c:pt>
                <c:pt idx="42">
                  <c:v>301.07</c:v>
                </c:pt>
                <c:pt idx="43">
                  <c:v>305.52</c:v>
                </c:pt>
                <c:pt idx="44">
                  <c:v>310.58</c:v>
                </c:pt>
                <c:pt idx="45">
                  <c:v>275.45999999999998</c:v>
                </c:pt>
                <c:pt idx="46">
                  <c:v>293.51</c:v>
                </c:pt>
                <c:pt idx="47">
                  <c:v>296.90000000000003</c:v>
                </c:pt>
                <c:pt idx="48">
                  <c:v>308.8</c:v>
                </c:pt>
                <c:pt idx="49">
                  <c:v>295.97000000000003</c:v>
                </c:pt>
                <c:pt idx="50">
                  <c:v>315.82</c:v>
                </c:pt>
                <c:pt idx="51">
                  <c:v>305.97000000000003</c:v>
                </c:pt>
              </c:numCache>
            </c:numRef>
          </c:val>
          <c:smooth val="0"/>
          <c:extLst>
            <c:ext xmlns:c16="http://schemas.microsoft.com/office/drawing/2014/chart" uri="{C3380CC4-5D6E-409C-BE32-E72D297353CC}">
              <c16:uniqueId val="{00000000-B259-45C2-91C5-5F5D078EEBBF}"/>
            </c:ext>
          </c:extLst>
        </c:ser>
        <c:ser>
          <c:idx val="2"/>
          <c:order val="1"/>
          <c:tx>
            <c:strRef>
              <c:f>Perutnina!$AB$68</c:f>
              <c:strCache>
                <c:ptCount val="1"/>
                <c:pt idx="0">
                  <c:v>EU povprečje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Perutnina!$AB$69:$AB$120</c:f>
              <c:numCache>
                <c:formatCode>#,##0.00</c:formatCode>
                <c:ptCount val="52"/>
                <c:pt idx="0">
                  <c:v>261.71613191000006</c:v>
                </c:pt>
                <c:pt idx="1">
                  <c:v>255.3312134200001</c:v>
                </c:pt>
                <c:pt idx="2">
                  <c:v>253.54606013000003</c:v>
                </c:pt>
                <c:pt idx="3">
                  <c:v>257.05118268000001</c:v>
                </c:pt>
                <c:pt idx="4">
                  <c:v>256.80833375000003</c:v>
                </c:pt>
                <c:pt idx="5">
                  <c:v>256.75035350999997</c:v>
                </c:pt>
                <c:pt idx="6">
                  <c:v>258.56549282000003</c:v>
                </c:pt>
                <c:pt idx="7">
                  <c:v>259.87220737000007</c:v>
                </c:pt>
                <c:pt idx="8">
                  <c:v>261.16413726000002</c:v>
                </c:pt>
                <c:pt idx="9">
                  <c:v>261.05970460000003</c:v>
                </c:pt>
                <c:pt idx="10">
                  <c:v>262.51262738000003</c:v>
                </c:pt>
                <c:pt idx="11">
                  <c:v>264.22798033000004</c:v>
                </c:pt>
                <c:pt idx="12">
                  <c:v>264.76848859999996</c:v>
                </c:pt>
                <c:pt idx="13">
                  <c:v>266.38504266000001</c:v>
                </c:pt>
                <c:pt idx="14">
                  <c:v>267.79713620000001</c:v>
                </c:pt>
                <c:pt idx="15">
                  <c:v>268.02100914000005</c:v>
                </c:pt>
                <c:pt idx="16">
                  <c:v>267.04071978000007</c:v>
                </c:pt>
                <c:pt idx="17">
                  <c:v>270.25548571000013</c:v>
                </c:pt>
                <c:pt idx="18">
                  <c:v>273.40597820000016</c:v>
                </c:pt>
                <c:pt idx="19">
                  <c:v>274.63093264000008</c:v>
                </c:pt>
                <c:pt idx="20">
                  <c:v>275.56059936000003</c:v>
                </c:pt>
                <c:pt idx="21">
                  <c:v>272.5416753400001</c:v>
                </c:pt>
                <c:pt idx="22">
                  <c:v>274.8503158900001</c:v>
                </c:pt>
                <c:pt idx="23">
                  <c:v>273.58979161999997</c:v>
                </c:pt>
                <c:pt idx="24">
                  <c:v>269.4391833200001</c:v>
                </c:pt>
                <c:pt idx="25">
                  <c:v>268.54433367999997</c:v>
                </c:pt>
                <c:pt idx="26">
                  <c:v>276.35624202999998</c:v>
                </c:pt>
                <c:pt idx="27">
                  <c:v>272.66074055000001</c:v>
                </c:pt>
                <c:pt idx="28">
                  <c:v>267.35671475000004</c:v>
                </c:pt>
                <c:pt idx="29">
                  <c:v>269.73719089999997</c:v>
                </c:pt>
                <c:pt idx="30">
                  <c:v>265.5738545800001</c:v>
                </c:pt>
                <c:pt idx="31">
                  <c:v>265.05425121000002</c:v>
                </c:pt>
                <c:pt idx="32">
                  <c:v>264.72005695000001</c:v>
                </c:pt>
                <c:pt idx="33">
                  <c:v>263.30820375999997</c:v>
                </c:pt>
                <c:pt idx="34">
                  <c:v>264.30678648000003</c:v>
                </c:pt>
                <c:pt idx="35">
                  <c:v>263.38892013999998</c:v>
                </c:pt>
                <c:pt idx="36">
                  <c:v>261.48590201999997</c:v>
                </c:pt>
                <c:pt idx="37">
                  <c:v>265.46961979000002</c:v>
                </c:pt>
                <c:pt idx="38">
                  <c:v>264.31623855000004</c:v>
                </c:pt>
                <c:pt idx="39">
                  <c:v>261.77366192</c:v>
                </c:pt>
                <c:pt idx="40">
                  <c:v>259.45587604999997</c:v>
                </c:pt>
                <c:pt idx="41">
                  <c:v>260.20992142</c:v>
                </c:pt>
                <c:pt idx="42">
                  <c:v>261.60489760000002</c:v>
                </c:pt>
                <c:pt idx="43">
                  <c:v>263.75803108000002</c:v>
                </c:pt>
                <c:pt idx="44">
                  <c:v>262.71394037000005</c:v>
                </c:pt>
                <c:pt idx="45">
                  <c:v>259.62526777000005</c:v>
                </c:pt>
                <c:pt idx="46">
                  <c:v>261.77249611999997</c:v>
                </c:pt>
                <c:pt idx="47">
                  <c:v>261.86397506000003</c:v>
                </c:pt>
                <c:pt idx="48">
                  <c:v>260.01429314000001</c:v>
                </c:pt>
                <c:pt idx="49">
                  <c:v>257.76829627000001</c:v>
                </c:pt>
                <c:pt idx="50">
                  <c:v>261.00703541000007</c:v>
                </c:pt>
                <c:pt idx="51">
                  <c:v>261.32300698</c:v>
                </c:pt>
              </c:numCache>
            </c:numRef>
          </c:val>
          <c:smooth val="0"/>
          <c:extLst>
            <c:ext xmlns:c16="http://schemas.microsoft.com/office/drawing/2014/chart" uri="{C3380CC4-5D6E-409C-BE32-E72D297353CC}">
              <c16:uniqueId val="{00000001-B259-45C2-91C5-5F5D078EEBBF}"/>
            </c:ext>
          </c:extLst>
        </c:ser>
        <c:ser>
          <c:idx val="3"/>
          <c:order val="2"/>
          <c:tx>
            <c:strRef>
              <c:f>Perutnina!$AC$68</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Perutnina!$AC$69:$AC$120</c:f>
              <c:numCache>
                <c:formatCode>#,##0.00</c:formatCode>
                <c:ptCount val="52"/>
                <c:pt idx="0">
                  <c:v>402</c:v>
                </c:pt>
                <c:pt idx="1">
                  <c:v>402</c:v>
                </c:pt>
                <c:pt idx="2">
                  <c:v>402</c:v>
                </c:pt>
                <c:pt idx="3">
                  <c:v>402</c:v>
                </c:pt>
                <c:pt idx="4">
                  <c:v>402</c:v>
                </c:pt>
                <c:pt idx="5">
                  <c:v>402</c:v>
                </c:pt>
                <c:pt idx="6">
                  <c:v>402</c:v>
                </c:pt>
                <c:pt idx="7">
                  <c:v>402</c:v>
                </c:pt>
                <c:pt idx="8">
                  <c:v>402</c:v>
                </c:pt>
                <c:pt idx="9">
                  <c:v>402</c:v>
                </c:pt>
                <c:pt idx="10">
                  <c:v>402</c:v>
                </c:pt>
                <c:pt idx="11">
                  <c:v>407</c:v>
                </c:pt>
                <c:pt idx="12">
                  <c:v>407</c:v>
                </c:pt>
                <c:pt idx="13">
                  <c:v>407</c:v>
                </c:pt>
                <c:pt idx="14">
                  <c:v>407</c:v>
                </c:pt>
                <c:pt idx="15">
                  <c:v>407</c:v>
                </c:pt>
                <c:pt idx="16">
                  <c:v>407</c:v>
                </c:pt>
                <c:pt idx="17">
                  <c:v>407</c:v>
                </c:pt>
                <c:pt idx="18">
                  <c:v>411</c:v>
                </c:pt>
                <c:pt idx="19">
                  <c:v>411</c:v>
                </c:pt>
                <c:pt idx="20">
                  <c:v>411</c:v>
                </c:pt>
                <c:pt idx="21">
                  <c:v>411</c:v>
                </c:pt>
                <c:pt idx="22">
                  <c:v>411</c:v>
                </c:pt>
                <c:pt idx="23">
                  <c:v>409</c:v>
                </c:pt>
                <c:pt idx="24">
                  <c:v>409</c:v>
                </c:pt>
                <c:pt idx="25">
                  <c:v>409</c:v>
                </c:pt>
                <c:pt idx="26">
                  <c:v>409</c:v>
                </c:pt>
                <c:pt idx="27">
                  <c:v>409</c:v>
                </c:pt>
                <c:pt idx="28">
                  <c:v>409</c:v>
                </c:pt>
                <c:pt idx="29">
                  <c:v>409</c:v>
                </c:pt>
                <c:pt idx="30">
                  <c:v>409</c:v>
                </c:pt>
                <c:pt idx="31">
                  <c:v>409</c:v>
                </c:pt>
                <c:pt idx="32">
                  <c:v>410</c:v>
                </c:pt>
                <c:pt idx="33">
                  <c:v>410</c:v>
                </c:pt>
                <c:pt idx="34">
                  <c:v>410</c:v>
                </c:pt>
                <c:pt idx="35">
                  <c:v>410</c:v>
                </c:pt>
                <c:pt idx="36">
                  <c:v>410</c:v>
                </c:pt>
                <c:pt idx="37">
                  <c:v>412</c:v>
                </c:pt>
                <c:pt idx="38">
                  <c:v>412</c:v>
                </c:pt>
                <c:pt idx="39">
                  <c:v>412</c:v>
                </c:pt>
                <c:pt idx="40">
                  <c:v>419</c:v>
                </c:pt>
                <c:pt idx="41">
                  <c:v>419</c:v>
                </c:pt>
                <c:pt idx="42">
                  <c:v>419</c:v>
                </c:pt>
                <c:pt idx="43">
                  <c:v>419</c:v>
                </c:pt>
                <c:pt idx="44">
                  <c:v>419</c:v>
                </c:pt>
                <c:pt idx="45">
                  <c:v>419</c:v>
                </c:pt>
                <c:pt idx="46">
                  <c:v>419</c:v>
                </c:pt>
                <c:pt idx="47">
                  <c:v>419</c:v>
                </c:pt>
                <c:pt idx="48">
                  <c:v>419</c:v>
                </c:pt>
                <c:pt idx="49">
                  <c:v>419</c:v>
                </c:pt>
                <c:pt idx="50">
                  <c:v>419</c:v>
                </c:pt>
                <c:pt idx="51">
                  <c:v>419</c:v>
                </c:pt>
              </c:numCache>
            </c:numRef>
          </c:val>
          <c:smooth val="0"/>
          <c:extLst>
            <c:ext xmlns:c16="http://schemas.microsoft.com/office/drawing/2014/chart" uri="{C3380CC4-5D6E-409C-BE32-E72D297353CC}">
              <c16:uniqueId val="{00000002-B259-45C2-91C5-5F5D078EEBBF}"/>
            </c:ext>
          </c:extLst>
        </c:ser>
        <c:ser>
          <c:idx val="4"/>
          <c:order val="3"/>
          <c:tx>
            <c:strRef>
              <c:f>Perutnina!$AD$68</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Perutnina!$AD$69:$AD$120</c:f>
              <c:numCache>
                <c:formatCode>#,##0.00</c:formatCode>
                <c:ptCount val="52"/>
                <c:pt idx="0">
                  <c:v>174</c:v>
                </c:pt>
                <c:pt idx="1">
                  <c:v>169.98310000000001</c:v>
                </c:pt>
                <c:pt idx="2">
                  <c:v>165.5736</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203.7278</c:v>
                </c:pt>
                <c:pt idx="23">
                  <c:v>200.68550000000002</c:v>
                </c:pt>
                <c:pt idx="24">
                  <c:v>183.27540000000002</c:v>
                </c:pt>
                <c:pt idx="25">
                  <c:v>167.85830000000001</c:v>
                </c:pt>
                <c:pt idx="26">
                  <c:v>212.506</c:v>
                </c:pt>
                <c:pt idx="27">
                  <c:v>201.9452</c:v>
                </c:pt>
                <c:pt idx="28">
                  <c:v>186.018</c:v>
                </c:pt>
                <c:pt idx="29">
                  <c:v>197.0926</c:v>
                </c:pt>
                <c:pt idx="30">
                  <c:v>187.68390000000002</c:v>
                </c:pt>
                <c:pt idx="31">
                  <c:v>185.77360000000002</c:v>
                </c:pt>
                <c:pt idx="32">
                  <c:v>185.9513</c:v>
                </c:pt>
                <c:pt idx="33">
                  <c:v>175.33150000000001</c:v>
                </c:pt>
                <c:pt idx="34">
                  <c:v>181.54330000000002</c:v>
                </c:pt>
                <c:pt idx="35">
                  <c:v>178.20670000000001</c:v>
                </c:pt>
                <c:pt idx="36">
                  <c:v>165.69660000000002</c:v>
                </c:pt>
                <c:pt idx="37">
                  <c:v>181.15870000000001</c:v>
                </c:pt>
                <c:pt idx="38">
                  <c:v>181.1242</c:v>
                </c:pt>
                <c:pt idx="39">
                  <c:v>164.37</c:v>
                </c:pt>
                <c:pt idx="40">
                  <c:v>158.7278</c:v>
                </c:pt>
                <c:pt idx="41">
                  <c:v>163.46440000000001</c:v>
                </c:pt>
                <c:pt idx="42">
                  <c:v>169.65990000000002</c:v>
                </c:pt>
                <c:pt idx="43">
                  <c:v>182.92510000000001</c:v>
                </c:pt>
                <c:pt idx="44">
                  <c:v>175.52430000000001</c:v>
                </c:pt>
                <c:pt idx="45">
                  <c:v>163.88200000000001</c:v>
                </c:pt>
                <c:pt idx="46">
                  <c:v>174.136</c:v>
                </c:pt>
                <c:pt idx="47">
                  <c:v>171.4</c:v>
                </c:pt>
                <c:pt idx="48">
                  <c:v>162.33590000000001</c:v>
                </c:pt>
                <c:pt idx="49">
                  <c:v>152.76240000000001</c:v>
                </c:pt>
                <c:pt idx="50">
                  <c:v>168.7389</c:v>
                </c:pt>
                <c:pt idx="51">
                  <c:v>168.65890000000002</c:v>
                </c:pt>
              </c:numCache>
            </c:numRef>
          </c:val>
          <c:smooth val="0"/>
          <c:extLst>
            <c:ext xmlns:c16="http://schemas.microsoft.com/office/drawing/2014/chart" uri="{C3380CC4-5D6E-409C-BE32-E72D297353CC}">
              <c16:uniqueId val="{00000003-B259-45C2-91C5-5F5D078EEBBF}"/>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a:t>
                </a:r>
                <a:endParaRPr lang="sl-SI"/>
              </a:p>
            </c:rich>
          </c:tx>
          <c:layout>
            <c:manualLayout>
              <c:xMode val="edge"/>
              <c:yMode val="edge"/>
              <c:x val="0.47472795130215972"/>
              <c:y val="0.9096031807905200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tickLblSkip val="2"/>
        <c:noMultiLvlLbl val="0"/>
      </c:catAx>
      <c:valAx>
        <c:axId val="493816184"/>
        <c:scaling>
          <c:orientation val="minMax"/>
          <c:max val="42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4879484475316719"/>
          <c:y val="0.95033237181985919"/>
          <c:w val="0.46462896256141661"/>
          <c:h val="4.966769606981399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281306435648953E-2"/>
          <c:y val="1.5202091075249257E-2"/>
          <c:w val="0.83090217303174174"/>
          <c:h val="0.82550299587274212"/>
        </c:manualLayout>
      </c:layout>
      <c:barChart>
        <c:barDir val="col"/>
        <c:grouping val="clustered"/>
        <c:varyColors val="0"/>
        <c:ser>
          <c:idx val="0"/>
          <c:order val="0"/>
          <c:tx>
            <c:strRef>
              <c:f>'Piščančja prsa in noge'!$B$60</c:f>
              <c:strCache>
                <c:ptCount val="1"/>
                <c:pt idx="0">
                  <c:v>Klavna masa (kg)</c:v>
                </c:pt>
              </c:strCache>
            </c:strRef>
          </c:tx>
          <c:spPr>
            <a:solidFill>
              <a:schemeClr val="accent1"/>
            </a:solidFill>
            <a:ln>
              <a:noFill/>
            </a:ln>
            <a:effectLst/>
          </c:spPr>
          <c:invertIfNegative val="0"/>
          <c:val>
            <c:numRef>
              <c:f>'Piščančja prsa in noge'!$B$61:$B$112</c:f>
              <c:numCache>
                <c:formatCode>#,##0</c:formatCode>
                <c:ptCount val="52"/>
                <c:pt idx="0">
                  <c:v>170843</c:v>
                </c:pt>
                <c:pt idx="1">
                  <c:v>193093</c:v>
                </c:pt>
                <c:pt idx="2">
                  <c:v>234042</c:v>
                </c:pt>
                <c:pt idx="3">
                  <c:v>231737</c:v>
                </c:pt>
                <c:pt idx="4">
                  <c:v>207136</c:v>
                </c:pt>
                <c:pt idx="5">
                  <c:v>190311</c:v>
                </c:pt>
                <c:pt idx="6">
                  <c:v>221366</c:v>
                </c:pt>
                <c:pt idx="7">
                  <c:v>218470</c:v>
                </c:pt>
                <c:pt idx="8">
                  <c:v>189006</c:v>
                </c:pt>
                <c:pt idx="9">
                  <c:v>174425</c:v>
                </c:pt>
                <c:pt idx="10">
                  <c:v>265476</c:v>
                </c:pt>
                <c:pt idx="11">
                  <c:v>221171</c:v>
                </c:pt>
                <c:pt idx="12">
                  <c:v>262102</c:v>
                </c:pt>
                <c:pt idx="13">
                  <c:v>237813</c:v>
                </c:pt>
                <c:pt idx="14">
                  <c:v>198828</c:v>
                </c:pt>
                <c:pt idx="15">
                  <c:v>220686</c:v>
                </c:pt>
                <c:pt idx="16">
                  <c:v>224192</c:v>
                </c:pt>
                <c:pt idx="17">
                  <c:v>183508</c:v>
                </c:pt>
                <c:pt idx="18">
                  <c:v>206133</c:v>
                </c:pt>
                <c:pt idx="19">
                  <c:v>240223</c:v>
                </c:pt>
                <c:pt idx="20">
                  <c:v>226050</c:v>
                </c:pt>
                <c:pt idx="21">
                  <c:v>235273</c:v>
                </c:pt>
                <c:pt idx="22">
                  <c:v>203306</c:v>
                </c:pt>
                <c:pt idx="23">
                  <c:v>222178</c:v>
                </c:pt>
                <c:pt idx="24">
                  <c:v>216259</c:v>
                </c:pt>
                <c:pt idx="25">
                  <c:v>218064</c:v>
                </c:pt>
                <c:pt idx="26">
                  <c:v>180556</c:v>
                </c:pt>
                <c:pt idx="27">
                  <c:v>204078</c:v>
                </c:pt>
                <c:pt idx="28">
                  <c:v>220162</c:v>
                </c:pt>
                <c:pt idx="29">
                  <c:v>201649</c:v>
                </c:pt>
                <c:pt idx="30">
                  <c:v>219538</c:v>
                </c:pt>
                <c:pt idx="31">
                  <c:v>241549</c:v>
                </c:pt>
                <c:pt idx="32">
                  <c:v>202261</c:v>
                </c:pt>
                <c:pt idx="33">
                  <c:v>204903</c:v>
                </c:pt>
                <c:pt idx="34">
                  <c:v>210575</c:v>
                </c:pt>
                <c:pt idx="35">
                  <c:v>172745</c:v>
                </c:pt>
                <c:pt idx="36">
                  <c:v>198877</c:v>
                </c:pt>
                <c:pt idx="37">
                  <c:v>225730</c:v>
                </c:pt>
                <c:pt idx="38">
                  <c:v>165273</c:v>
                </c:pt>
                <c:pt idx="39">
                  <c:v>215175</c:v>
                </c:pt>
                <c:pt idx="40">
                  <c:v>193769</c:v>
                </c:pt>
                <c:pt idx="41">
                  <c:v>184122</c:v>
                </c:pt>
                <c:pt idx="42">
                  <c:v>190834</c:v>
                </c:pt>
                <c:pt idx="43">
                  <c:v>152119</c:v>
                </c:pt>
                <c:pt idx="44">
                  <c:v>204974</c:v>
                </c:pt>
                <c:pt idx="45">
                  <c:v>195179</c:v>
                </c:pt>
                <c:pt idx="46">
                  <c:v>155300</c:v>
                </c:pt>
                <c:pt idx="47">
                  <c:v>170687</c:v>
                </c:pt>
                <c:pt idx="48">
                  <c:v>171040</c:v>
                </c:pt>
                <c:pt idx="49">
                  <c:v>199802</c:v>
                </c:pt>
                <c:pt idx="50">
                  <c:v>59936</c:v>
                </c:pt>
                <c:pt idx="51">
                  <c:v>140361</c:v>
                </c:pt>
              </c:numCache>
            </c:numRef>
          </c:val>
          <c:extLst>
            <c:ext xmlns:c16="http://schemas.microsoft.com/office/drawing/2014/chart" uri="{C3380CC4-5D6E-409C-BE32-E72D297353CC}">
              <c16:uniqueId val="{00000000-2000-442C-BC75-F0D2F73F241C}"/>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'Piščančja prsa in noge'!$C$60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'Piščančja prsa in noge'!$C$61:$C$112</c:f>
              <c:numCache>
                <c:formatCode>0.00</c:formatCode>
                <c:ptCount val="52"/>
                <c:pt idx="0">
                  <c:v>268.08999999999997</c:v>
                </c:pt>
                <c:pt idx="1">
                  <c:v>266.82</c:v>
                </c:pt>
                <c:pt idx="2">
                  <c:v>260.14999999999998</c:v>
                </c:pt>
                <c:pt idx="3">
                  <c:v>268.52</c:v>
                </c:pt>
                <c:pt idx="4">
                  <c:v>284.36</c:v>
                </c:pt>
                <c:pt idx="5">
                  <c:v>279.49</c:v>
                </c:pt>
                <c:pt idx="6">
                  <c:v>278.01</c:v>
                </c:pt>
                <c:pt idx="7">
                  <c:v>266.82</c:v>
                </c:pt>
                <c:pt idx="8">
                  <c:v>286.61</c:v>
                </c:pt>
                <c:pt idx="9">
                  <c:v>281.62</c:v>
                </c:pt>
                <c:pt idx="10">
                  <c:v>277.75</c:v>
                </c:pt>
                <c:pt idx="11">
                  <c:v>273.99</c:v>
                </c:pt>
                <c:pt idx="12">
                  <c:v>263.99</c:v>
                </c:pt>
                <c:pt idx="13">
                  <c:v>271.29000000000002</c:v>
                </c:pt>
                <c:pt idx="14">
                  <c:v>277.29000000000002</c:v>
                </c:pt>
                <c:pt idx="15">
                  <c:v>287.44</c:v>
                </c:pt>
                <c:pt idx="16">
                  <c:v>259.64</c:v>
                </c:pt>
                <c:pt idx="17">
                  <c:v>293.17</c:v>
                </c:pt>
                <c:pt idx="18">
                  <c:v>283.35000000000002</c:v>
                </c:pt>
                <c:pt idx="19">
                  <c:v>270.08</c:v>
                </c:pt>
                <c:pt idx="20">
                  <c:v>273.33</c:v>
                </c:pt>
                <c:pt idx="21">
                  <c:v>294.44</c:v>
                </c:pt>
                <c:pt idx="22">
                  <c:v>289.89</c:v>
                </c:pt>
                <c:pt idx="23">
                  <c:v>281.27999999999997</c:v>
                </c:pt>
                <c:pt idx="24">
                  <c:v>276.74</c:v>
                </c:pt>
                <c:pt idx="25">
                  <c:v>293.81</c:v>
                </c:pt>
                <c:pt idx="26">
                  <c:v>285.81</c:v>
                </c:pt>
                <c:pt idx="27">
                  <c:v>291.72000000000003</c:v>
                </c:pt>
                <c:pt idx="28">
                  <c:v>263.97000000000003</c:v>
                </c:pt>
                <c:pt idx="29">
                  <c:v>293.68</c:v>
                </c:pt>
                <c:pt idx="30">
                  <c:v>277.86</c:v>
                </c:pt>
                <c:pt idx="31">
                  <c:v>277.81</c:v>
                </c:pt>
                <c:pt idx="32">
                  <c:v>279.48</c:v>
                </c:pt>
                <c:pt idx="33">
                  <c:v>285.61</c:v>
                </c:pt>
                <c:pt idx="34">
                  <c:v>286.3</c:v>
                </c:pt>
                <c:pt idx="35">
                  <c:v>310.79000000000002</c:v>
                </c:pt>
                <c:pt idx="36">
                  <c:v>291.62</c:v>
                </c:pt>
                <c:pt idx="37">
                  <c:v>283.89</c:v>
                </c:pt>
                <c:pt idx="38">
                  <c:v>298.01</c:v>
                </c:pt>
                <c:pt idx="39">
                  <c:v>279.47000000000003</c:v>
                </c:pt>
                <c:pt idx="40">
                  <c:v>295.5</c:v>
                </c:pt>
                <c:pt idx="41">
                  <c:v>282.99</c:v>
                </c:pt>
                <c:pt idx="42">
                  <c:v>287.26</c:v>
                </c:pt>
                <c:pt idx="43">
                  <c:v>297.91000000000003</c:v>
                </c:pt>
                <c:pt idx="44">
                  <c:v>286.60000000000002</c:v>
                </c:pt>
                <c:pt idx="45">
                  <c:v>283.95</c:v>
                </c:pt>
                <c:pt idx="46">
                  <c:v>280.73</c:v>
                </c:pt>
                <c:pt idx="47">
                  <c:v>281.89</c:v>
                </c:pt>
                <c:pt idx="48">
                  <c:v>294.79000000000002</c:v>
                </c:pt>
                <c:pt idx="49">
                  <c:v>279.62</c:v>
                </c:pt>
                <c:pt idx="50">
                  <c:v>327.82</c:v>
                </c:pt>
                <c:pt idx="51">
                  <c:v>281.87</c:v>
                </c:pt>
              </c:numCache>
            </c:numRef>
          </c:val>
          <c:smooth val="0"/>
          <c:extLst>
            <c:ext xmlns:c16="http://schemas.microsoft.com/office/drawing/2014/chart" uri="{C3380CC4-5D6E-409C-BE32-E72D297353CC}">
              <c16:uniqueId val="{00000001-2000-442C-BC75-F0D2F73F241C}"/>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a:t>
                </a:r>
              </a:p>
            </c:rich>
          </c:tx>
          <c:layout>
            <c:manualLayout>
              <c:xMode val="edge"/>
              <c:yMode val="edge"/>
              <c:x val="0.45909149521703357"/>
              <c:y val="0.901335340794201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tickLblSkip val="2"/>
        <c:noMultiLvlLbl val="0"/>
      </c:catAx>
      <c:valAx>
        <c:axId val="493787568"/>
        <c:scaling>
          <c:orientation val="minMax"/>
          <c:max val="270000"/>
          <c:min val="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34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046964006636439"/>
          <c:y val="0.93970423142405712"/>
          <c:w val="0.3838071210620346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493521605500707E-2"/>
          <c:y val="1.5514356643524008E-2"/>
          <c:w val="0.84071848048382358"/>
          <c:h val="0.82811050962379706"/>
        </c:manualLayout>
      </c:layout>
      <c:barChart>
        <c:barDir val="col"/>
        <c:grouping val="clustered"/>
        <c:varyColors val="0"/>
        <c:ser>
          <c:idx val="0"/>
          <c:order val="0"/>
          <c:tx>
            <c:strRef>
              <c:f>'Piščančja prsa in noge'!$B$3</c:f>
              <c:strCache>
                <c:ptCount val="1"/>
                <c:pt idx="0">
                  <c:v>Klavna masa (kg)</c:v>
                </c:pt>
              </c:strCache>
            </c:strRef>
          </c:tx>
          <c:spPr>
            <a:solidFill>
              <a:schemeClr val="accent1"/>
            </a:solidFill>
            <a:ln>
              <a:noFill/>
            </a:ln>
            <a:effectLst/>
          </c:spPr>
          <c:invertIfNegative val="0"/>
          <c:val>
            <c:numRef>
              <c:f>'Piščančja prsa in noge'!$B$4:$B$55</c:f>
              <c:numCache>
                <c:formatCode>#,##0</c:formatCode>
                <c:ptCount val="52"/>
                <c:pt idx="0">
                  <c:v>209877</c:v>
                </c:pt>
                <c:pt idx="1">
                  <c:v>225045</c:v>
                </c:pt>
                <c:pt idx="2">
                  <c:v>222198</c:v>
                </c:pt>
                <c:pt idx="3">
                  <c:v>221002</c:v>
                </c:pt>
                <c:pt idx="4">
                  <c:v>233306</c:v>
                </c:pt>
                <c:pt idx="5">
                  <c:v>265944</c:v>
                </c:pt>
                <c:pt idx="6">
                  <c:v>230531</c:v>
                </c:pt>
                <c:pt idx="7">
                  <c:v>208699</c:v>
                </c:pt>
                <c:pt idx="8">
                  <c:v>225712</c:v>
                </c:pt>
                <c:pt idx="9">
                  <c:v>234762</c:v>
                </c:pt>
                <c:pt idx="10">
                  <c:v>278467</c:v>
                </c:pt>
                <c:pt idx="11">
                  <c:v>242369</c:v>
                </c:pt>
                <c:pt idx="12">
                  <c:v>251507</c:v>
                </c:pt>
                <c:pt idx="13">
                  <c:v>254072</c:v>
                </c:pt>
                <c:pt idx="14">
                  <c:v>236964</c:v>
                </c:pt>
                <c:pt idx="15">
                  <c:v>237552</c:v>
                </c:pt>
                <c:pt idx="16">
                  <c:v>289400</c:v>
                </c:pt>
                <c:pt idx="17">
                  <c:v>246616</c:v>
                </c:pt>
                <c:pt idx="18">
                  <c:v>270374</c:v>
                </c:pt>
                <c:pt idx="19">
                  <c:v>252984</c:v>
                </c:pt>
                <c:pt idx="20">
                  <c:v>235060</c:v>
                </c:pt>
                <c:pt idx="21">
                  <c:v>290816</c:v>
                </c:pt>
                <c:pt idx="22">
                  <c:v>276702</c:v>
                </c:pt>
                <c:pt idx="23">
                  <c:v>292976</c:v>
                </c:pt>
                <c:pt idx="24">
                  <c:v>264669</c:v>
                </c:pt>
                <c:pt idx="25">
                  <c:v>286237</c:v>
                </c:pt>
                <c:pt idx="26">
                  <c:v>280112</c:v>
                </c:pt>
                <c:pt idx="27">
                  <c:v>254336</c:v>
                </c:pt>
                <c:pt idx="28">
                  <c:v>232178</c:v>
                </c:pt>
                <c:pt idx="29">
                  <c:v>239437</c:v>
                </c:pt>
                <c:pt idx="30">
                  <c:v>276163</c:v>
                </c:pt>
                <c:pt idx="31">
                  <c:v>272647</c:v>
                </c:pt>
                <c:pt idx="32">
                  <c:v>248536</c:v>
                </c:pt>
                <c:pt idx="33">
                  <c:v>252050</c:v>
                </c:pt>
                <c:pt idx="34">
                  <c:v>260110</c:v>
                </c:pt>
                <c:pt idx="35">
                  <c:v>254389</c:v>
                </c:pt>
                <c:pt idx="36">
                  <c:v>243933</c:v>
                </c:pt>
                <c:pt idx="37">
                  <c:v>266321</c:v>
                </c:pt>
                <c:pt idx="38">
                  <c:v>263346</c:v>
                </c:pt>
                <c:pt idx="39">
                  <c:v>243765</c:v>
                </c:pt>
                <c:pt idx="40">
                  <c:v>238404</c:v>
                </c:pt>
                <c:pt idx="41">
                  <c:v>239007</c:v>
                </c:pt>
                <c:pt idx="42">
                  <c:v>276684</c:v>
                </c:pt>
                <c:pt idx="43">
                  <c:v>251832</c:v>
                </c:pt>
                <c:pt idx="44">
                  <c:v>275816</c:v>
                </c:pt>
                <c:pt idx="45">
                  <c:v>243425</c:v>
                </c:pt>
                <c:pt idx="46">
                  <c:v>280350</c:v>
                </c:pt>
                <c:pt idx="47">
                  <c:v>264849</c:v>
                </c:pt>
                <c:pt idx="48">
                  <c:v>234308</c:v>
                </c:pt>
                <c:pt idx="49">
                  <c:v>265786</c:v>
                </c:pt>
                <c:pt idx="50">
                  <c:v>95590</c:v>
                </c:pt>
                <c:pt idx="51">
                  <c:v>231370</c:v>
                </c:pt>
              </c:numCache>
            </c:numRef>
          </c:val>
          <c:extLst>
            <c:ext xmlns:c16="http://schemas.microsoft.com/office/drawing/2014/chart" uri="{C3380CC4-5D6E-409C-BE32-E72D297353CC}">
              <c16:uniqueId val="{00000000-08D8-449F-BFD5-FDDFF26FD22B}"/>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'Piščančja prsa in noge'!$C$3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'Piščančja prsa in noge'!$C$4:$C$55</c:f>
              <c:numCache>
                <c:formatCode>0.00</c:formatCode>
                <c:ptCount val="52"/>
                <c:pt idx="0">
                  <c:v>618.6</c:v>
                </c:pt>
                <c:pt idx="1">
                  <c:v>597.63</c:v>
                </c:pt>
                <c:pt idx="2">
                  <c:v>608.29</c:v>
                </c:pt>
                <c:pt idx="3">
                  <c:v>598.33000000000004</c:v>
                </c:pt>
                <c:pt idx="4">
                  <c:v>600.9</c:v>
                </c:pt>
                <c:pt idx="5">
                  <c:v>645.77</c:v>
                </c:pt>
                <c:pt idx="6">
                  <c:v>623.51</c:v>
                </c:pt>
                <c:pt idx="7">
                  <c:v>609.41</c:v>
                </c:pt>
                <c:pt idx="8">
                  <c:v>600.20000000000005</c:v>
                </c:pt>
                <c:pt idx="9">
                  <c:v>608.82000000000005</c:v>
                </c:pt>
                <c:pt idx="10">
                  <c:v>642.84</c:v>
                </c:pt>
                <c:pt idx="11">
                  <c:v>605.36</c:v>
                </c:pt>
                <c:pt idx="12">
                  <c:v>606.34</c:v>
                </c:pt>
                <c:pt idx="13">
                  <c:v>578.01</c:v>
                </c:pt>
                <c:pt idx="14">
                  <c:v>603.83000000000004</c:v>
                </c:pt>
                <c:pt idx="15">
                  <c:v>599.38</c:v>
                </c:pt>
                <c:pt idx="16">
                  <c:v>628.16999999999996</c:v>
                </c:pt>
                <c:pt idx="17">
                  <c:v>618.99</c:v>
                </c:pt>
                <c:pt idx="18">
                  <c:v>592.95000000000005</c:v>
                </c:pt>
                <c:pt idx="19">
                  <c:v>595.94000000000005</c:v>
                </c:pt>
                <c:pt idx="20">
                  <c:v>597.33000000000004</c:v>
                </c:pt>
                <c:pt idx="21">
                  <c:v>600.39</c:v>
                </c:pt>
                <c:pt idx="22">
                  <c:v>607.54</c:v>
                </c:pt>
                <c:pt idx="23">
                  <c:v>633.94000000000005</c:v>
                </c:pt>
                <c:pt idx="24">
                  <c:v>623.21</c:v>
                </c:pt>
                <c:pt idx="25">
                  <c:v>583.30999999999995</c:v>
                </c:pt>
                <c:pt idx="26">
                  <c:v>607.01</c:v>
                </c:pt>
                <c:pt idx="27">
                  <c:v>596.86</c:v>
                </c:pt>
                <c:pt idx="28">
                  <c:v>592.44000000000005</c:v>
                </c:pt>
                <c:pt idx="29">
                  <c:v>599.91999999999996</c:v>
                </c:pt>
                <c:pt idx="30">
                  <c:v>630.63</c:v>
                </c:pt>
                <c:pt idx="31">
                  <c:v>602.67999999999995</c:v>
                </c:pt>
                <c:pt idx="32">
                  <c:v>595.41999999999996</c:v>
                </c:pt>
                <c:pt idx="33">
                  <c:v>605.25</c:v>
                </c:pt>
                <c:pt idx="34">
                  <c:v>583.34</c:v>
                </c:pt>
                <c:pt idx="35">
                  <c:v>595.72</c:v>
                </c:pt>
                <c:pt idx="36">
                  <c:v>593.16999999999996</c:v>
                </c:pt>
                <c:pt idx="37">
                  <c:v>630.09</c:v>
                </c:pt>
                <c:pt idx="38">
                  <c:v>607.79</c:v>
                </c:pt>
                <c:pt idx="39">
                  <c:v>583.87</c:v>
                </c:pt>
                <c:pt idx="40">
                  <c:v>588.20000000000005</c:v>
                </c:pt>
                <c:pt idx="41">
                  <c:v>581.63</c:v>
                </c:pt>
                <c:pt idx="42">
                  <c:v>576.16999999999996</c:v>
                </c:pt>
                <c:pt idx="43">
                  <c:v>572.03</c:v>
                </c:pt>
                <c:pt idx="44">
                  <c:v>629.91999999999996</c:v>
                </c:pt>
                <c:pt idx="45">
                  <c:v>598.36</c:v>
                </c:pt>
                <c:pt idx="46">
                  <c:v>568.79999999999995</c:v>
                </c:pt>
                <c:pt idx="47">
                  <c:v>573.46</c:v>
                </c:pt>
                <c:pt idx="48">
                  <c:v>587.49</c:v>
                </c:pt>
                <c:pt idx="49">
                  <c:v>574.79</c:v>
                </c:pt>
                <c:pt idx="50">
                  <c:v>592.16</c:v>
                </c:pt>
                <c:pt idx="51">
                  <c:v>613.47</c:v>
                </c:pt>
              </c:numCache>
            </c:numRef>
          </c:val>
          <c:smooth val="0"/>
          <c:extLst>
            <c:ext xmlns:c16="http://schemas.microsoft.com/office/drawing/2014/chart" uri="{C3380CC4-5D6E-409C-BE32-E72D297353CC}">
              <c16:uniqueId val="{00000001-08D8-449F-BFD5-FDDFF26FD22B}"/>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a:t>
                </a:r>
              </a:p>
            </c:rich>
          </c:tx>
          <c:layout>
            <c:manualLayout>
              <c:xMode val="edge"/>
              <c:yMode val="edge"/>
              <c:x val="0.46018647003141"/>
              <c:y val="0.902534448818897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tickLblSkip val="2"/>
        <c:noMultiLvlLbl val="0"/>
      </c:catAx>
      <c:valAx>
        <c:axId val="493797760"/>
        <c:scaling>
          <c:orientation val="minMax"/>
          <c:max val="300000"/>
          <c:min val="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2585516974312621E-4"/>
              <c:y val="0.314710192475940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2896000064541114"/>
          <c:y val="0.95101213910761162"/>
          <c:w val="0.36257153306656342"/>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72</xdr:row>
      <xdr:rowOff>0</xdr:rowOff>
    </xdr:from>
    <xdr:to>
      <xdr:col>7</xdr:col>
      <xdr:colOff>0</xdr:colOff>
      <xdr:row>95</xdr:row>
      <xdr:rowOff>180974</xdr:rowOff>
    </xdr:to>
    <xdr:graphicFrame macro="">
      <xdr:nvGraphicFramePr>
        <xdr:cNvPr id="19" name="Grafikon 18" descr="Prikaz gibanja cene jajc kategorije L in M po načinu reje." title="Prikaz gibanja cene jajc kategorije L in M po načinu reje.">
          <a:extLst>
            <a:ext uri="{FF2B5EF4-FFF2-40B4-BE49-F238E27FC236}">
              <a16:creationId xmlns:a16="http://schemas.microsoft.com/office/drawing/2014/main" id="{D17E657E-A2BB-44C9-A3E9-8518538C9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99</xdr:row>
      <xdr:rowOff>0</xdr:rowOff>
    </xdr:from>
    <xdr:to>
      <xdr:col>15</xdr:col>
      <xdr:colOff>0</xdr:colOff>
      <xdr:row>119</xdr:row>
      <xdr:rowOff>11430</xdr:rowOff>
    </xdr:to>
    <xdr:graphicFrame macro="">
      <xdr:nvGraphicFramePr>
        <xdr:cNvPr id="11" name="Chart 3">
          <a:extLst>
            <a:ext uri="{FF2B5EF4-FFF2-40B4-BE49-F238E27FC236}">
              <a16:creationId xmlns:a16="http://schemas.microsoft.com/office/drawing/2014/main" id="{F749D0A0-F165-4B33-AC95-CAD12BF9B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124</xdr:row>
      <xdr:rowOff>0</xdr:rowOff>
    </xdr:from>
    <xdr:to>
      <xdr:col>17</xdr:col>
      <xdr:colOff>7620</xdr:colOff>
      <xdr:row>148</xdr:row>
      <xdr:rowOff>175260</xdr:rowOff>
    </xdr:to>
    <xdr:graphicFrame macro="">
      <xdr:nvGraphicFramePr>
        <xdr:cNvPr id="12" name="Grafikon 1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B05D013D-AA6B-4892-A428-438750343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xdr:colOff>
      <xdr:row>10</xdr:row>
      <xdr:rowOff>0</xdr:rowOff>
    </xdr:from>
    <xdr:to>
      <xdr:col>17</xdr:col>
      <xdr:colOff>7620</xdr:colOff>
      <xdr:row>33</xdr:row>
      <xdr:rowOff>0</xdr:rowOff>
    </xdr:to>
    <xdr:graphicFrame macro="">
      <xdr:nvGraphicFramePr>
        <xdr:cNvPr id="6" name="Grafikon 5"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DED52D16-F4AB-4983-B020-D85810F08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37</xdr:row>
      <xdr:rowOff>0</xdr:rowOff>
    </xdr:from>
    <xdr:to>
      <xdr:col>17</xdr:col>
      <xdr:colOff>7620</xdr:colOff>
      <xdr:row>58</xdr:row>
      <xdr:rowOff>7620</xdr:rowOff>
    </xdr:to>
    <xdr:graphicFrame macro="">
      <xdr:nvGraphicFramePr>
        <xdr:cNvPr id="7" name="Grafikon 6"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82D0063-41EA-48D4-A998-A659AA578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754379</xdr:colOff>
      <xdr:row>61</xdr:row>
      <xdr:rowOff>1904</xdr:rowOff>
    </xdr:from>
    <xdr:to>
      <xdr:col>10</xdr:col>
      <xdr:colOff>7620</xdr:colOff>
      <xdr:row>81</xdr:row>
      <xdr:rowOff>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634845E9-3CCF-4F36-8A0A-4BA1F1149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xdr:row>
      <xdr:rowOff>0</xdr:rowOff>
    </xdr:from>
    <xdr:to>
      <xdr:col>10</xdr:col>
      <xdr:colOff>7620</xdr:colOff>
      <xdr:row>24</xdr:row>
      <xdr:rowOff>0</xdr:rowOff>
    </xdr:to>
    <xdr:graphicFrame macro="">
      <xdr:nvGraphicFramePr>
        <xdr:cNvPr id="6" name="Grafikon 5"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CF980D45-0175-4EC0-8B83-628509496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ColWidth="9.08984375" defaultRowHeight="14.5" x14ac:dyDescent="0.35"/>
  <cols>
    <col min="1" max="1" width="51.90625" style="24" customWidth="1"/>
    <col min="2" max="2" width="111.90625" style="24" customWidth="1"/>
    <col min="3" max="16384" width="9.08984375" style="24"/>
  </cols>
  <sheetData>
    <row r="1" spans="1:7" x14ac:dyDescent="0.35">
      <c r="A1" s="24" t="s">
        <v>0</v>
      </c>
      <c r="B1" s="1"/>
      <c r="C1" s="1"/>
      <c r="D1" s="1"/>
      <c r="E1" s="1"/>
      <c r="F1" s="1"/>
      <c r="G1" s="1"/>
    </row>
    <row r="2" spans="1:7" ht="21" x14ac:dyDescent="0.5">
      <c r="A2" s="24" t="s">
        <v>1</v>
      </c>
      <c r="B2" s="168" t="s">
        <v>98</v>
      </c>
      <c r="C2" s="1"/>
      <c r="D2" s="1"/>
      <c r="E2" s="1"/>
      <c r="F2" s="1"/>
    </row>
    <row r="3" spans="1:7" x14ac:dyDescent="0.35">
      <c r="A3" s="1" t="s">
        <v>85</v>
      </c>
      <c r="B3" s="1"/>
      <c r="C3" s="1"/>
      <c r="D3" s="1"/>
      <c r="E3" s="1"/>
      <c r="F3" s="1"/>
    </row>
    <row r="4" spans="1:7" x14ac:dyDescent="0.35">
      <c r="A4" s="1" t="s">
        <v>2</v>
      </c>
    </row>
    <row r="5" spans="1:7" x14ac:dyDescent="0.35">
      <c r="A5" s="1" t="s">
        <v>86</v>
      </c>
    </row>
    <row r="6" spans="1:7" x14ac:dyDescent="0.35">
      <c r="A6" s="24" t="s">
        <v>3</v>
      </c>
    </row>
    <row r="7" spans="1:7" ht="29" x14ac:dyDescent="0.35">
      <c r="B7" s="25" t="s">
        <v>84</v>
      </c>
    </row>
    <row r="8" spans="1:7" x14ac:dyDescent="0.35">
      <c r="A8" s="24" t="s">
        <v>4</v>
      </c>
    </row>
    <row r="9" spans="1:7" x14ac:dyDescent="0.35">
      <c r="A9" s="24" t="s">
        <v>87</v>
      </c>
    </row>
    <row r="10" spans="1:7" x14ac:dyDescent="0.35">
      <c r="A10" s="24" t="s">
        <v>5</v>
      </c>
      <c r="B10" s="24" t="s">
        <v>83</v>
      </c>
    </row>
    <row r="13" spans="1:7" x14ac:dyDescent="0.35">
      <c r="A13" s="24" t="s">
        <v>121</v>
      </c>
    </row>
    <row r="14" spans="1:7" x14ac:dyDescent="0.35">
      <c r="A14" s="24" t="s">
        <v>122</v>
      </c>
    </row>
    <row r="15" spans="1:7" x14ac:dyDescent="0.35">
      <c r="A15" s="24" t="s">
        <v>123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workbookViewId="0"/>
  </sheetViews>
  <sheetFormatPr defaultColWidth="9.08984375" defaultRowHeight="14.5" x14ac:dyDescent="0.35"/>
  <cols>
    <col min="1" max="1" width="3.453125" style="24" customWidth="1"/>
    <col min="2" max="2" width="167.6328125" style="24" customWidth="1"/>
    <col min="3" max="3" width="27.6328125" style="24" customWidth="1"/>
    <col min="4" max="16384" width="9.08984375" style="24"/>
  </cols>
  <sheetData>
    <row r="1" spans="1:19" ht="18.5" x14ac:dyDescent="0.45">
      <c r="B1" s="38" t="s">
        <v>38</v>
      </c>
    </row>
    <row r="3" spans="1:19" ht="58" x14ac:dyDescent="0.35">
      <c r="B3" s="25" t="s">
        <v>88</v>
      </c>
    </row>
    <row r="5" spans="1:19" s="26" customFormat="1" ht="58" x14ac:dyDescent="0.35">
      <c r="B5" s="30" t="s">
        <v>89</v>
      </c>
    </row>
    <row r="6" spans="1:19" s="26" customFormat="1" x14ac:dyDescent="0.35">
      <c r="A6" s="27"/>
      <c r="B6" s="27"/>
      <c r="C6" s="27"/>
      <c r="D6" s="27"/>
      <c r="E6" s="27"/>
      <c r="F6" s="27"/>
      <c r="G6" s="27"/>
      <c r="H6" s="27"/>
      <c r="I6" s="27"/>
      <c r="J6" s="27"/>
      <c r="K6" s="27"/>
      <c r="L6" s="27"/>
      <c r="M6" s="27"/>
      <c r="N6" s="27"/>
      <c r="O6" s="27"/>
      <c r="P6" s="27"/>
      <c r="Q6" s="27"/>
      <c r="R6" s="27"/>
      <c r="S6" s="27"/>
    </row>
    <row r="7" spans="1:19" s="26" customFormat="1" ht="29" x14ac:dyDescent="0.35">
      <c r="A7" s="27"/>
      <c r="B7" s="29" t="s">
        <v>117</v>
      </c>
      <c r="C7" s="27"/>
      <c r="D7" s="27"/>
      <c r="E7" s="27"/>
      <c r="F7" s="27"/>
      <c r="G7" s="27"/>
      <c r="H7" s="27"/>
      <c r="I7" s="27"/>
      <c r="J7" s="27"/>
      <c r="K7" s="27"/>
      <c r="L7" s="27"/>
      <c r="M7" s="27"/>
      <c r="N7" s="27"/>
      <c r="O7" s="27"/>
      <c r="P7" s="27"/>
      <c r="Q7" s="27"/>
      <c r="R7" s="27"/>
      <c r="S7" s="27"/>
    </row>
    <row r="8" spans="1:19" s="26" customFormat="1" ht="29" x14ac:dyDescent="0.35">
      <c r="A8" s="27"/>
      <c r="B8" s="29" t="s">
        <v>118</v>
      </c>
      <c r="C8" s="27"/>
      <c r="D8" s="27"/>
      <c r="E8" s="27"/>
      <c r="F8" s="27"/>
      <c r="G8" s="27"/>
      <c r="H8" s="27"/>
      <c r="I8" s="27"/>
      <c r="J8" s="27"/>
      <c r="K8" s="27"/>
      <c r="L8" s="27"/>
      <c r="M8" s="27"/>
      <c r="N8" s="27"/>
      <c r="O8" s="27"/>
      <c r="P8" s="27"/>
      <c r="Q8" s="27"/>
      <c r="R8" s="27"/>
      <c r="S8" s="27"/>
    </row>
    <row r="9" spans="1:19" s="26" customFormat="1" ht="29" x14ac:dyDescent="0.35">
      <c r="A9" s="27"/>
      <c r="B9" s="29" t="s">
        <v>119</v>
      </c>
      <c r="C9" s="27"/>
      <c r="D9" s="27"/>
      <c r="E9" s="27"/>
      <c r="F9" s="27"/>
      <c r="G9" s="27"/>
      <c r="H9" s="27"/>
      <c r="I9" s="27"/>
      <c r="J9" s="27"/>
      <c r="K9" s="27"/>
      <c r="L9" s="27"/>
      <c r="M9" s="27"/>
      <c r="N9" s="27"/>
      <c r="O9" s="27"/>
      <c r="P9" s="27"/>
      <c r="Q9" s="27"/>
      <c r="R9" s="27"/>
      <c r="S9" s="27"/>
    </row>
    <row r="10" spans="1:19" s="26" customFormat="1" x14ac:dyDescent="0.35">
      <c r="A10" s="27"/>
      <c r="B10" s="29"/>
      <c r="C10" s="27"/>
      <c r="D10" s="27"/>
      <c r="E10" s="27"/>
      <c r="F10" s="27"/>
      <c r="G10" s="27"/>
      <c r="H10" s="27"/>
      <c r="I10" s="27"/>
      <c r="J10" s="27"/>
      <c r="K10" s="27"/>
      <c r="L10" s="27"/>
      <c r="M10" s="27"/>
      <c r="N10" s="27"/>
      <c r="O10" s="27"/>
      <c r="P10" s="27"/>
      <c r="Q10" s="27"/>
      <c r="R10" s="27"/>
      <c r="S10" s="27"/>
    </row>
    <row r="11" spans="1:19" s="26" customFormat="1" ht="29" x14ac:dyDescent="0.35">
      <c r="A11" s="27"/>
      <c r="B11" s="29" t="s">
        <v>120</v>
      </c>
      <c r="C11" s="27"/>
      <c r="D11" s="27"/>
      <c r="E11" s="27"/>
      <c r="F11" s="27"/>
      <c r="G11" s="27"/>
      <c r="H11" s="27"/>
      <c r="I11" s="27"/>
      <c r="J11" s="27"/>
      <c r="K11" s="27"/>
      <c r="L11" s="27"/>
      <c r="M11" s="27"/>
      <c r="N11" s="27"/>
      <c r="O11" s="27"/>
      <c r="P11" s="27"/>
      <c r="Q11" s="27"/>
      <c r="R11" s="27"/>
      <c r="S11" s="27"/>
    </row>
    <row r="12" spans="1:19" s="26" customFormat="1" x14ac:dyDescent="0.35">
      <c r="A12" s="27"/>
      <c r="B12" s="27"/>
      <c r="C12" s="27"/>
      <c r="D12" s="27"/>
      <c r="E12" s="27"/>
      <c r="F12" s="27"/>
      <c r="G12" s="27"/>
      <c r="H12" s="27"/>
      <c r="I12" s="27"/>
      <c r="J12" s="27"/>
      <c r="K12" s="27"/>
      <c r="L12" s="27"/>
      <c r="M12" s="27"/>
      <c r="N12" s="27"/>
      <c r="O12" s="27"/>
      <c r="P12" s="27"/>
      <c r="Q12" s="27"/>
      <c r="R12" s="27"/>
      <c r="S12" s="27"/>
    </row>
    <row r="13" spans="1:19" s="26" customFormat="1" x14ac:dyDescent="0.35">
      <c r="A13" s="27"/>
      <c r="B13" s="27"/>
      <c r="C13" s="27"/>
      <c r="D13" s="27"/>
      <c r="E13" s="27"/>
      <c r="F13" s="27"/>
      <c r="G13" s="27"/>
      <c r="H13" s="27"/>
      <c r="I13" s="27"/>
      <c r="J13" s="27"/>
      <c r="K13" s="27"/>
      <c r="L13" s="27"/>
      <c r="M13" s="27"/>
      <c r="N13" s="27"/>
      <c r="O13" s="27"/>
      <c r="P13" s="27"/>
      <c r="Q13" s="27"/>
      <c r="R13" s="27"/>
      <c r="S13" s="2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11"/>
  <sheetViews>
    <sheetView zoomScaleNormal="100" workbookViewId="0"/>
  </sheetViews>
  <sheetFormatPr defaultColWidth="9.08984375" defaultRowHeight="14.5" x14ac:dyDescent="0.35"/>
  <cols>
    <col min="1" max="1" width="23.36328125" style="24" customWidth="1"/>
    <col min="2" max="2" width="18.36328125" style="24" customWidth="1"/>
    <col min="3" max="3" width="17.90625" style="24" customWidth="1"/>
    <col min="4" max="5" width="17.453125" style="24" customWidth="1"/>
    <col min="6" max="6" width="18.36328125" style="24" customWidth="1"/>
    <col min="7" max="7" width="16.6328125" style="24" customWidth="1"/>
    <col min="8" max="8" width="15.6328125" style="24" customWidth="1"/>
    <col min="9" max="9" width="14.54296875" style="24" customWidth="1"/>
    <col min="10" max="11" width="14.81640625" style="24" customWidth="1"/>
    <col min="12" max="12" width="17.90625" style="24" customWidth="1"/>
    <col min="13" max="13" width="12.453125" style="24" customWidth="1"/>
    <col min="14" max="14" width="14.90625" style="24" customWidth="1"/>
    <col min="15" max="15" width="14.36328125" style="24" customWidth="1"/>
    <col min="16" max="16" width="15.54296875" style="24" customWidth="1"/>
    <col min="17" max="17" width="16.90625" style="24" customWidth="1"/>
    <col min="18" max="18" width="9.08984375" style="24"/>
    <col min="19" max="19" width="13.453125" style="24" customWidth="1"/>
    <col min="20" max="21" width="9.08984375" style="24"/>
    <col min="22" max="22" width="13.36328125" style="24" customWidth="1"/>
    <col min="23" max="23" width="14.08984375" style="24" customWidth="1"/>
    <col min="24" max="24" width="10.90625" style="24" customWidth="1"/>
    <col min="25" max="25" width="12" style="24" customWidth="1"/>
    <col min="26" max="26" width="9.08984375" style="24"/>
    <col min="27" max="27" width="10.6328125" style="24" customWidth="1"/>
    <col min="28" max="28" width="12" style="24" customWidth="1"/>
    <col min="29" max="29" width="9.26953125" style="24" customWidth="1"/>
    <col min="30" max="30" width="8.453125" style="24" customWidth="1"/>
    <col min="31" max="16384" width="9.08984375" style="24"/>
  </cols>
  <sheetData>
    <row r="1" spans="1:16" ht="18.5" x14ac:dyDescent="0.45">
      <c r="A1" s="37" t="s">
        <v>6</v>
      </c>
    </row>
    <row r="3" spans="1:16" x14ac:dyDescent="0.35">
      <c r="A3" s="24" t="s">
        <v>99</v>
      </c>
    </row>
    <row r="4" spans="1:16" ht="15" thickBot="1" x14ac:dyDescent="0.4"/>
    <row r="5" spans="1:16" ht="15" thickBot="1" x14ac:dyDescent="0.4">
      <c r="A5" s="43"/>
      <c r="B5" s="39" t="s">
        <v>7</v>
      </c>
      <c r="C5" s="40" t="s">
        <v>8</v>
      </c>
      <c r="D5" s="40" t="s">
        <v>9</v>
      </c>
      <c r="E5" s="40" t="s">
        <v>10</v>
      </c>
      <c r="F5" s="41" t="s">
        <v>11</v>
      </c>
    </row>
    <row r="6" spans="1:16" x14ac:dyDescent="0.35">
      <c r="A6" s="44" t="s">
        <v>90</v>
      </c>
      <c r="B6" s="46">
        <v>5561132</v>
      </c>
      <c r="C6" s="47">
        <v>59099781</v>
      </c>
      <c r="D6" s="47">
        <v>73824888</v>
      </c>
      <c r="E6" s="47">
        <v>21460373</v>
      </c>
      <c r="F6" s="48">
        <v>159946174</v>
      </c>
    </row>
    <row r="7" spans="1:16" ht="15" thickBot="1" x14ac:dyDescent="0.4">
      <c r="A7" s="45" t="s">
        <v>92</v>
      </c>
      <c r="B7" s="49">
        <v>21.71</v>
      </c>
      <c r="C7" s="33">
        <v>16.09</v>
      </c>
      <c r="D7" s="33">
        <v>15.91</v>
      </c>
      <c r="E7" s="33">
        <v>13.12</v>
      </c>
      <c r="F7" s="50">
        <v>15.8</v>
      </c>
    </row>
    <row r="13" spans="1:16" x14ac:dyDescent="0.35">
      <c r="A13" s="24" t="s">
        <v>100</v>
      </c>
    </row>
    <row r="14" spans="1:16" ht="15" thickBot="1" x14ac:dyDescent="0.4"/>
    <row r="15" spans="1:16" ht="15" thickBot="1" x14ac:dyDescent="0.4">
      <c r="A15" s="2" t="s">
        <v>75</v>
      </c>
      <c r="B15" s="3" t="s">
        <v>76</v>
      </c>
      <c r="C15" s="4"/>
      <c r="D15" s="4"/>
      <c r="E15" s="2" t="s">
        <v>77</v>
      </c>
      <c r="F15" s="5" t="s">
        <v>76</v>
      </c>
      <c r="G15" s="5"/>
      <c r="H15" s="4"/>
      <c r="I15" s="2" t="s">
        <v>78</v>
      </c>
      <c r="J15" s="3" t="s">
        <v>76</v>
      </c>
      <c r="K15" s="5"/>
      <c r="L15" s="4"/>
      <c r="M15" s="2" t="s">
        <v>79</v>
      </c>
      <c r="N15" s="3" t="s">
        <v>76</v>
      </c>
      <c r="O15" s="5"/>
      <c r="P15" s="4"/>
    </row>
    <row r="16" spans="1:16" ht="36" customHeight="1" thickBot="1" x14ac:dyDescent="0.4">
      <c r="A16" s="6" t="s">
        <v>39</v>
      </c>
      <c r="B16" s="6" t="s">
        <v>80</v>
      </c>
      <c r="C16" s="6" t="s">
        <v>81</v>
      </c>
      <c r="D16" s="7" t="s">
        <v>82</v>
      </c>
      <c r="E16" s="6" t="s">
        <v>39</v>
      </c>
      <c r="F16" s="6" t="s">
        <v>80</v>
      </c>
      <c r="G16" s="6" t="s">
        <v>81</v>
      </c>
      <c r="H16" s="7" t="s">
        <v>82</v>
      </c>
      <c r="I16" s="6" t="s">
        <v>39</v>
      </c>
      <c r="J16" s="6" t="s">
        <v>80</v>
      </c>
      <c r="K16" s="6" t="s">
        <v>81</v>
      </c>
      <c r="L16" s="7" t="s">
        <v>82</v>
      </c>
      <c r="M16" s="7" t="s">
        <v>39</v>
      </c>
      <c r="N16" s="6" t="s">
        <v>80</v>
      </c>
      <c r="O16" s="6" t="s">
        <v>81</v>
      </c>
      <c r="P16" s="7" t="s">
        <v>82</v>
      </c>
    </row>
    <row r="17" spans="1:16" x14ac:dyDescent="0.35">
      <c r="A17" s="55">
        <v>1</v>
      </c>
      <c r="B17" s="51">
        <v>209.37</v>
      </c>
      <c r="C17" s="8">
        <v>-6.5</v>
      </c>
      <c r="D17" s="9">
        <v>-3.0110714782044745E-2</v>
      </c>
      <c r="E17" s="55">
        <v>1</v>
      </c>
      <c r="F17" s="51">
        <v>231.41</v>
      </c>
      <c r="G17" s="8">
        <v>-2.1700000000000159</v>
      </c>
      <c r="H17" s="9">
        <v>-9.2901789536775636E-3</v>
      </c>
      <c r="I17" s="55">
        <v>1</v>
      </c>
      <c r="J17" s="51">
        <v>397.04</v>
      </c>
      <c r="K17" s="10">
        <v>0.17000000000001592</v>
      </c>
      <c r="L17" s="11">
        <v>4.2835185325174052E-4</v>
      </c>
      <c r="M17" s="55">
        <v>1</v>
      </c>
      <c r="N17" s="51">
        <v>415.17</v>
      </c>
      <c r="O17" s="8">
        <v>-24.139999999999986</v>
      </c>
      <c r="P17" s="9">
        <v>-5.4949807652910243E-2</v>
      </c>
    </row>
    <row r="18" spans="1:16" x14ac:dyDescent="0.35">
      <c r="A18" s="56">
        <v>2</v>
      </c>
      <c r="B18" s="52">
        <v>216.15</v>
      </c>
      <c r="C18" s="12">
        <v>6.7800000000000011</v>
      </c>
      <c r="D18" s="13">
        <v>3.2382862874337226E-2</v>
      </c>
      <c r="E18" s="56">
        <v>2</v>
      </c>
      <c r="F18" s="52">
        <v>235.78</v>
      </c>
      <c r="G18" s="12">
        <v>4.3700000000000045</v>
      </c>
      <c r="H18" s="13">
        <v>1.8884231450672084E-2</v>
      </c>
      <c r="I18" s="56">
        <v>2</v>
      </c>
      <c r="J18" s="52">
        <v>392.13</v>
      </c>
      <c r="K18" s="14">
        <v>-4.910000000000025</v>
      </c>
      <c r="L18" s="15">
        <v>-1.2366512190207568E-2</v>
      </c>
      <c r="M18" s="60">
        <v>2</v>
      </c>
      <c r="N18" s="58">
        <v>421.55</v>
      </c>
      <c r="O18" s="18">
        <v>6.3799999999999955</v>
      </c>
      <c r="P18" s="19">
        <v>1.5367198978731622E-2</v>
      </c>
    </row>
    <row r="19" spans="1:16" x14ac:dyDescent="0.35">
      <c r="A19" s="56">
        <v>3</v>
      </c>
      <c r="B19" s="52">
        <v>215.63</v>
      </c>
      <c r="C19" s="14">
        <v>-0.52000000000001023</v>
      </c>
      <c r="D19" s="15">
        <v>-2.4057367568818266E-3</v>
      </c>
      <c r="E19" s="56">
        <v>3</v>
      </c>
      <c r="F19" s="52">
        <v>236.58</v>
      </c>
      <c r="G19" s="12">
        <v>0.80000000000001137</v>
      </c>
      <c r="H19" s="13">
        <v>3.3929934684875374E-3</v>
      </c>
      <c r="I19" s="56">
        <v>3</v>
      </c>
      <c r="J19" s="52">
        <v>407.61</v>
      </c>
      <c r="K19" s="12">
        <v>15.480000000000018</v>
      </c>
      <c r="L19" s="13">
        <v>3.9476704154234543E-2</v>
      </c>
      <c r="M19" s="60">
        <v>3</v>
      </c>
      <c r="N19" s="58">
        <v>445.17</v>
      </c>
      <c r="O19" s="18">
        <v>23.620000000000005</v>
      </c>
      <c r="P19" s="19">
        <v>5.6031313011505102E-2</v>
      </c>
    </row>
    <row r="20" spans="1:16" x14ac:dyDescent="0.35">
      <c r="A20" s="56">
        <v>4</v>
      </c>
      <c r="B20" s="52">
        <v>210</v>
      </c>
      <c r="C20" s="14">
        <v>-5.6299999999999955</v>
      </c>
      <c r="D20" s="15">
        <v>-2.6109539488939348E-2</v>
      </c>
      <c r="E20" s="56">
        <v>4</v>
      </c>
      <c r="F20" s="52">
        <v>236.85</v>
      </c>
      <c r="G20" s="12">
        <v>0.26999999999998181</v>
      </c>
      <c r="H20" s="13">
        <v>1.1412629977174404E-3</v>
      </c>
      <c r="I20" s="56">
        <v>4</v>
      </c>
      <c r="J20" s="52">
        <v>393.58</v>
      </c>
      <c r="K20" s="14">
        <v>-14.03000000000003</v>
      </c>
      <c r="L20" s="15">
        <v>-3.4420156522165901E-2</v>
      </c>
      <c r="M20" s="60">
        <v>4</v>
      </c>
      <c r="N20" s="58">
        <v>451.04</v>
      </c>
      <c r="O20" s="18">
        <v>5.8700000000000045</v>
      </c>
      <c r="P20" s="19">
        <v>1.3185973897612113E-2</v>
      </c>
    </row>
    <row r="21" spans="1:16" x14ac:dyDescent="0.35">
      <c r="A21" s="56">
        <v>5</v>
      </c>
      <c r="B21" s="52">
        <v>216.7</v>
      </c>
      <c r="C21" s="12">
        <v>6.6999999999999886</v>
      </c>
      <c r="D21" s="13">
        <v>3.190476190476188E-2</v>
      </c>
      <c r="E21" s="56">
        <v>5</v>
      </c>
      <c r="F21" s="52">
        <v>240.42</v>
      </c>
      <c r="G21" s="12">
        <v>3.5699999999999932</v>
      </c>
      <c r="H21" s="13">
        <v>1.5072830905636492E-2</v>
      </c>
      <c r="I21" s="56">
        <v>5</v>
      </c>
      <c r="J21" s="52">
        <v>392.67</v>
      </c>
      <c r="K21" s="14">
        <v>-0.90999999999996817</v>
      </c>
      <c r="L21" s="15">
        <v>-2.3121093551500271E-3</v>
      </c>
      <c r="M21" s="60">
        <v>5</v>
      </c>
      <c r="N21" s="58">
        <v>396.03</v>
      </c>
      <c r="O21" s="16">
        <v>-55.010000000000048</v>
      </c>
      <c r="P21" s="17">
        <v>-0.12196257538134103</v>
      </c>
    </row>
    <row r="22" spans="1:16" x14ac:dyDescent="0.35">
      <c r="A22" s="56">
        <v>6</v>
      </c>
      <c r="B22" s="52">
        <v>202.1</v>
      </c>
      <c r="C22" s="14">
        <v>-14.599999999999994</v>
      </c>
      <c r="D22" s="15">
        <v>-6.7374250115366796E-2</v>
      </c>
      <c r="E22" s="56">
        <v>6</v>
      </c>
      <c r="F22" s="52">
        <v>245.67</v>
      </c>
      <c r="G22" s="12">
        <v>5.25</v>
      </c>
      <c r="H22" s="13">
        <v>2.1836785625156008E-2</v>
      </c>
      <c r="I22" s="56">
        <v>6</v>
      </c>
      <c r="J22" s="52">
        <v>409.97</v>
      </c>
      <c r="K22" s="12">
        <v>17.300000000000011</v>
      </c>
      <c r="L22" s="13">
        <v>4.4057350956273833E-2</v>
      </c>
      <c r="M22" s="60">
        <v>6</v>
      </c>
      <c r="N22" s="58">
        <v>424.14</v>
      </c>
      <c r="O22" s="18">
        <v>28.110000000000014</v>
      </c>
      <c r="P22" s="19">
        <v>7.097947125217785E-2</v>
      </c>
    </row>
    <row r="23" spans="1:16" x14ac:dyDescent="0.35">
      <c r="A23" s="56">
        <v>7</v>
      </c>
      <c r="B23" s="52">
        <v>181.11</v>
      </c>
      <c r="C23" s="14">
        <v>-20.989999999999981</v>
      </c>
      <c r="D23" s="15">
        <v>-0.10385947550717456</v>
      </c>
      <c r="E23" s="56">
        <v>7</v>
      </c>
      <c r="F23" s="52">
        <v>246.12</v>
      </c>
      <c r="G23" s="12">
        <v>0.45000000000001705</v>
      </c>
      <c r="H23" s="13">
        <v>1.8317254854072207E-3</v>
      </c>
      <c r="I23" s="56">
        <v>7</v>
      </c>
      <c r="J23" s="52">
        <v>400.94</v>
      </c>
      <c r="K23" s="14">
        <v>-9.0300000000000296</v>
      </c>
      <c r="L23" s="15">
        <v>-2.2026001902578307E-2</v>
      </c>
      <c r="M23" s="60">
        <v>7</v>
      </c>
      <c r="N23" s="58">
        <v>416.38</v>
      </c>
      <c r="O23" s="16">
        <v>-7.7599999999999909</v>
      </c>
      <c r="P23" s="17">
        <v>-1.8295845711321701E-2</v>
      </c>
    </row>
    <row r="24" spans="1:16" x14ac:dyDescent="0.35">
      <c r="A24" s="56">
        <v>8</v>
      </c>
      <c r="B24" s="52">
        <v>209.08</v>
      </c>
      <c r="C24" s="12">
        <v>27.97</v>
      </c>
      <c r="D24" s="13">
        <v>0.15443653028546178</v>
      </c>
      <c r="E24" s="56">
        <v>8</v>
      </c>
      <c r="F24" s="52">
        <v>247.88</v>
      </c>
      <c r="G24" s="12">
        <v>1.7599999999999909</v>
      </c>
      <c r="H24" s="13">
        <v>7.1509832601981405E-3</v>
      </c>
      <c r="I24" s="56">
        <v>8</v>
      </c>
      <c r="J24" s="52">
        <v>397.11</v>
      </c>
      <c r="K24" s="14">
        <v>-3.8299999999999841</v>
      </c>
      <c r="L24" s="15">
        <v>-9.5525515039656117E-3</v>
      </c>
      <c r="M24" s="60">
        <v>8</v>
      </c>
      <c r="N24" s="42">
        <v>437.76</v>
      </c>
      <c r="O24" s="31">
        <v>21.379999999999995</v>
      </c>
      <c r="P24" s="32">
        <v>5.1347326960949013E-2</v>
      </c>
    </row>
    <row r="25" spans="1:16" x14ac:dyDescent="0.35">
      <c r="A25" s="56">
        <v>9</v>
      </c>
      <c r="B25" s="52">
        <v>207.87</v>
      </c>
      <c r="C25" s="14">
        <v>-1.210000000000008</v>
      </c>
      <c r="D25" s="15">
        <v>-5.7872584656590842E-3</v>
      </c>
      <c r="E25" s="56">
        <v>9</v>
      </c>
      <c r="F25" s="52">
        <v>246.89</v>
      </c>
      <c r="G25" s="14">
        <v>-0.99000000000000909</v>
      </c>
      <c r="H25" s="15">
        <v>-3.9938680006454952E-3</v>
      </c>
      <c r="I25" s="56">
        <v>9</v>
      </c>
      <c r="J25" s="52">
        <v>410.64</v>
      </c>
      <c r="K25" s="12">
        <v>13.529999999999973</v>
      </c>
      <c r="L25" s="13">
        <v>3.4071164161063594E-2</v>
      </c>
      <c r="M25" s="56">
        <v>9</v>
      </c>
      <c r="N25" s="42">
        <v>446.9</v>
      </c>
      <c r="O25" s="12">
        <v>9.1399999999999864</v>
      </c>
      <c r="P25" s="13">
        <v>2.0879020467836185E-2</v>
      </c>
    </row>
    <row r="26" spans="1:16" x14ac:dyDescent="0.35">
      <c r="A26" s="56">
        <v>10</v>
      </c>
      <c r="B26" s="52">
        <v>214.42</v>
      </c>
      <c r="C26" s="12">
        <v>6.5499999999999829</v>
      </c>
      <c r="D26" s="13">
        <v>3.1510078414393572E-2</v>
      </c>
      <c r="E26" s="56">
        <v>10</v>
      </c>
      <c r="F26" s="52">
        <v>247.73</v>
      </c>
      <c r="G26" s="12">
        <v>0.84000000000000341</v>
      </c>
      <c r="H26" s="13">
        <v>3.4023249220300755E-3</v>
      </c>
      <c r="I26" s="56">
        <v>10</v>
      </c>
      <c r="J26" s="52">
        <v>406.8</v>
      </c>
      <c r="K26" s="14">
        <v>-3.839999999999975</v>
      </c>
      <c r="L26" s="15">
        <v>-9.3512565751022736E-3</v>
      </c>
      <c r="M26" s="56">
        <v>10</v>
      </c>
      <c r="N26" s="42">
        <v>421.72</v>
      </c>
      <c r="O26" s="14">
        <v>-25.17999999999995</v>
      </c>
      <c r="P26" s="15">
        <v>-5.6343701051689288E-2</v>
      </c>
    </row>
    <row r="27" spans="1:16" x14ac:dyDescent="0.35">
      <c r="A27" s="56">
        <v>11</v>
      </c>
      <c r="B27" s="52">
        <v>231.56</v>
      </c>
      <c r="C27" s="12">
        <v>17.140000000000015</v>
      </c>
      <c r="D27" s="13">
        <v>7.9936573080869433E-2</v>
      </c>
      <c r="E27" s="56">
        <v>11</v>
      </c>
      <c r="F27" s="52">
        <v>251.88</v>
      </c>
      <c r="G27" s="12">
        <v>4.1500000000000057</v>
      </c>
      <c r="H27" s="13">
        <v>1.6752109151092043E-2</v>
      </c>
      <c r="I27" s="56">
        <v>11</v>
      </c>
      <c r="J27" s="52">
        <v>432.34</v>
      </c>
      <c r="K27" s="12">
        <v>25.539999999999964</v>
      </c>
      <c r="L27" s="13">
        <v>6.2782694198623368E-2</v>
      </c>
      <c r="M27" s="56">
        <v>11</v>
      </c>
      <c r="N27" s="42">
        <v>430.69</v>
      </c>
      <c r="O27" s="12">
        <v>8.9699999999999704</v>
      </c>
      <c r="P27" s="13">
        <v>2.1270036991368535E-2</v>
      </c>
    </row>
    <row r="28" spans="1:16" x14ac:dyDescent="0.35">
      <c r="A28" s="56">
        <v>12</v>
      </c>
      <c r="B28" s="52">
        <v>240.97</v>
      </c>
      <c r="C28" s="12">
        <v>9.4099999999999966</v>
      </c>
      <c r="D28" s="13">
        <v>4.0637415788564502E-2</v>
      </c>
      <c r="E28" s="56">
        <v>12</v>
      </c>
      <c r="F28" s="52">
        <v>250.3</v>
      </c>
      <c r="G28" s="14">
        <v>-1.5799999999999841</v>
      </c>
      <c r="H28" s="15">
        <v>-6.2728283309512189E-3</v>
      </c>
      <c r="I28" s="56">
        <v>12</v>
      </c>
      <c r="J28" s="52">
        <v>414</v>
      </c>
      <c r="K28" s="14">
        <v>-18.339999999999975</v>
      </c>
      <c r="L28" s="15">
        <v>-4.2420317342832026E-2</v>
      </c>
      <c r="M28" s="56">
        <v>12</v>
      </c>
      <c r="N28" s="42">
        <v>423.28</v>
      </c>
      <c r="O28" s="14">
        <v>-7.410000000000025</v>
      </c>
      <c r="P28" s="15">
        <v>-1.7204950196196833E-2</v>
      </c>
    </row>
    <row r="29" spans="1:16" x14ac:dyDescent="0.35">
      <c r="A29" s="56">
        <v>13</v>
      </c>
      <c r="B29" s="52">
        <v>240.55</v>
      </c>
      <c r="C29" s="14">
        <v>-0.41999999999998749</v>
      </c>
      <c r="D29" s="15">
        <v>-1.7429555546333297E-3</v>
      </c>
      <c r="E29" s="56">
        <v>13</v>
      </c>
      <c r="F29" s="52">
        <v>252.7</v>
      </c>
      <c r="G29" s="12">
        <v>2.3999999999999773</v>
      </c>
      <c r="H29" s="13">
        <v>9.5884938074310977E-3</v>
      </c>
      <c r="I29" s="56">
        <v>13</v>
      </c>
      <c r="J29" s="52">
        <v>418.74</v>
      </c>
      <c r="K29" s="12">
        <v>4.7400000000000091</v>
      </c>
      <c r="L29" s="13">
        <v>1.1449275362318767E-2</v>
      </c>
      <c r="M29" s="56">
        <v>13</v>
      </c>
      <c r="N29" s="42">
        <v>439.31</v>
      </c>
      <c r="O29" s="12">
        <v>16.03000000000003</v>
      </c>
      <c r="P29" s="13">
        <v>3.7870912870912932E-2</v>
      </c>
    </row>
    <row r="30" spans="1:16" x14ac:dyDescent="0.35">
      <c r="A30" s="56">
        <v>14</v>
      </c>
      <c r="B30" s="52">
        <v>230.99</v>
      </c>
      <c r="C30" s="14">
        <v>-9.5600000000000023</v>
      </c>
      <c r="D30" s="15">
        <v>-3.9742257326959018E-2</v>
      </c>
      <c r="E30" s="56">
        <v>14</v>
      </c>
      <c r="F30" s="52">
        <v>246.12</v>
      </c>
      <c r="G30" s="14">
        <v>-6.5799999999999841</v>
      </c>
      <c r="H30" s="15">
        <v>-2.6038781163434832E-2</v>
      </c>
      <c r="I30" s="56">
        <v>14</v>
      </c>
      <c r="J30" s="53">
        <v>404.72</v>
      </c>
      <c r="K30" s="14">
        <v>-14.019999999999982</v>
      </c>
      <c r="L30" s="15">
        <v>-3.348139657066429E-2</v>
      </c>
      <c r="M30" s="56">
        <v>14</v>
      </c>
      <c r="N30" s="42">
        <v>447.59</v>
      </c>
      <c r="O30" s="12">
        <v>8.2799999999999727</v>
      </c>
      <c r="P30" s="13">
        <v>1.8847738499009781E-2</v>
      </c>
    </row>
    <row r="31" spans="1:16" x14ac:dyDescent="0.35">
      <c r="A31" s="56">
        <v>15</v>
      </c>
      <c r="B31" s="52">
        <v>232.82</v>
      </c>
      <c r="C31" s="12">
        <v>1.8299999999999841</v>
      </c>
      <c r="D31" s="13">
        <v>7.9224208840209531E-3</v>
      </c>
      <c r="E31" s="56">
        <v>15</v>
      </c>
      <c r="F31" s="52">
        <v>248.56</v>
      </c>
      <c r="G31" s="12">
        <v>2.4399999999999977</v>
      </c>
      <c r="H31" s="13">
        <v>9.9138631561839219E-3</v>
      </c>
      <c r="I31" s="56">
        <v>15</v>
      </c>
      <c r="J31" s="53">
        <v>405.42</v>
      </c>
      <c r="K31" s="12">
        <v>0.69999999999998863</v>
      </c>
      <c r="L31" s="13">
        <v>1.729590828226879E-3</v>
      </c>
      <c r="M31" s="56">
        <v>15</v>
      </c>
      <c r="N31" s="42">
        <v>433.62</v>
      </c>
      <c r="O31" s="14">
        <v>-13.96999999999997</v>
      </c>
      <c r="P31" s="15">
        <v>-3.1211599901695641E-2</v>
      </c>
    </row>
    <row r="32" spans="1:16" x14ac:dyDescent="0.35">
      <c r="A32" s="56">
        <v>16</v>
      </c>
      <c r="B32" s="52">
        <v>224</v>
      </c>
      <c r="C32" s="14">
        <v>-8.8199999999999932</v>
      </c>
      <c r="D32" s="15">
        <v>-3.7883343355381793E-2</v>
      </c>
      <c r="E32" s="56">
        <v>16</v>
      </c>
      <c r="F32" s="53">
        <v>249.17</v>
      </c>
      <c r="G32" s="12">
        <v>0.60999999999998522</v>
      </c>
      <c r="H32" s="13">
        <v>2.4541358223366672E-3</v>
      </c>
      <c r="I32" s="56">
        <v>16</v>
      </c>
      <c r="J32" s="53">
        <v>421.22</v>
      </c>
      <c r="K32" s="12">
        <v>15.800000000000011</v>
      </c>
      <c r="L32" s="13">
        <v>3.8971930343840944E-2</v>
      </c>
      <c r="M32" s="56">
        <v>16</v>
      </c>
      <c r="N32" s="42">
        <v>473.79</v>
      </c>
      <c r="O32" s="12">
        <v>40.170000000000016</v>
      </c>
      <c r="P32" s="13">
        <v>9.2638715926387283E-2</v>
      </c>
    </row>
    <row r="33" spans="1:16" x14ac:dyDescent="0.35">
      <c r="A33" s="56">
        <v>17</v>
      </c>
      <c r="B33" s="52">
        <v>226.57</v>
      </c>
      <c r="C33" s="12">
        <v>2.5699999999999932</v>
      </c>
      <c r="D33" s="13">
        <v>1.147321428571435E-2</v>
      </c>
      <c r="E33" s="56">
        <v>17</v>
      </c>
      <c r="F33" s="52">
        <v>239.5</v>
      </c>
      <c r="G33" s="14">
        <v>-9.6699999999999875</v>
      </c>
      <c r="H33" s="15">
        <v>-3.8808845366617106E-2</v>
      </c>
      <c r="I33" s="56">
        <v>17</v>
      </c>
      <c r="J33" s="53">
        <v>412.13</v>
      </c>
      <c r="K33" s="14">
        <v>-9.0900000000000318</v>
      </c>
      <c r="L33" s="15">
        <v>-2.1580171881677157E-2</v>
      </c>
      <c r="M33" s="56">
        <v>17</v>
      </c>
      <c r="N33" s="42">
        <v>464.83</v>
      </c>
      <c r="O33" s="14">
        <v>-8.9600000000000364</v>
      </c>
      <c r="P33" s="15">
        <v>-1.8911332024736827E-2</v>
      </c>
    </row>
    <row r="34" spans="1:16" x14ac:dyDescent="0.35">
      <c r="A34" s="56">
        <v>18</v>
      </c>
      <c r="B34" s="52">
        <v>240.83</v>
      </c>
      <c r="C34" s="12">
        <v>14.260000000000019</v>
      </c>
      <c r="D34" s="13">
        <v>6.2938606170278577E-2</v>
      </c>
      <c r="E34" s="56">
        <v>18</v>
      </c>
      <c r="F34" s="53">
        <v>244.89</v>
      </c>
      <c r="G34" s="12">
        <v>5.3899999999999864</v>
      </c>
      <c r="H34" s="13">
        <v>2.2505219206680582E-2</v>
      </c>
      <c r="I34" s="56">
        <v>18</v>
      </c>
      <c r="J34" s="53">
        <v>416.74</v>
      </c>
      <c r="K34" s="12">
        <v>4.6100000000000136</v>
      </c>
      <c r="L34" s="13">
        <v>1.1185790891223624E-2</v>
      </c>
      <c r="M34" s="56">
        <v>18</v>
      </c>
      <c r="N34" s="42">
        <v>440.35</v>
      </c>
      <c r="O34" s="14">
        <v>-24.479999999999961</v>
      </c>
      <c r="P34" s="15">
        <v>-5.266441494740004E-2</v>
      </c>
    </row>
    <row r="35" spans="1:16" x14ac:dyDescent="0.35">
      <c r="A35" s="56">
        <v>19</v>
      </c>
      <c r="B35" s="53">
        <v>233.05</v>
      </c>
      <c r="C35" s="14">
        <v>-7.7800000000000011</v>
      </c>
      <c r="D35" s="15">
        <v>-3.2304945397168106E-2</v>
      </c>
      <c r="E35" s="56">
        <v>19</v>
      </c>
      <c r="F35" s="52">
        <v>243.26</v>
      </c>
      <c r="G35" s="14">
        <v>-1.6299999999999955</v>
      </c>
      <c r="H35" s="15">
        <v>-6.6560496549471493E-3</v>
      </c>
      <c r="I35" s="56">
        <v>19</v>
      </c>
      <c r="J35" s="53">
        <v>422.93</v>
      </c>
      <c r="K35" s="12">
        <v>6.1899999999999977</v>
      </c>
      <c r="L35" s="13">
        <v>1.4853385804098451E-2</v>
      </c>
      <c r="M35" s="56">
        <v>19</v>
      </c>
      <c r="N35" s="42">
        <v>430.86</v>
      </c>
      <c r="O35" s="14">
        <v>-9.4900000000000091</v>
      </c>
      <c r="P35" s="15">
        <v>-2.1551038946292733E-2</v>
      </c>
    </row>
    <row r="36" spans="1:16" x14ac:dyDescent="0.35">
      <c r="A36" s="56">
        <v>20</v>
      </c>
      <c r="B36" s="53">
        <v>237.25</v>
      </c>
      <c r="C36" s="12">
        <v>4.1999999999999886</v>
      </c>
      <c r="D36" s="13">
        <v>1.8021883715940712E-2</v>
      </c>
      <c r="E36" s="56">
        <v>20</v>
      </c>
      <c r="F36" s="53">
        <v>245.73</v>
      </c>
      <c r="G36" s="12">
        <v>2.4699999999999989</v>
      </c>
      <c r="H36" s="13">
        <v>1.0153744964235711E-2</v>
      </c>
      <c r="I36" s="56">
        <v>20</v>
      </c>
      <c r="J36" s="53">
        <v>414.68</v>
      </c>
      <c r="K36" s="14">
        <v>-8.25</v>
      </c>
      <c r="L36" s="15">
        <v>-1.9506774170666485E-2</v>
      </c>
      <c r="M36" s="56">
        <v>20</v>
      </c>
      <c r="N36" s="42">
        <v>438.28</v>
      </c>
      <c r="O36" s="12">
        <v>7.4199999999999591</v>
      </c>
      <c r="P36" s="13">
        <v>1.7221371211066039E-2</v>
      </c>
    </row>
    <row r="37" spans="1:16" x14ac:dyDescent="0.35">
      <c r="A37" s="56">
        <v>21</v>
      </c>
      <c r="B37" s="53">
        <v>231.3</v>
      </c>
      <c r="C37" s="14">
        <v>-5.9499999999999886</v>
      </c>
      <c r="D37" s="15">
        <v>-2.5079030558482596E-2</v>
      </c>
      <c r="E37" s="56">
        <v>21</v>
      </c>
      <c r="F37" s="52">
        <v>236.5</v>
      </c>
      <c r="G37" s="14">
        <v>-9.2299999999999898</v>
      </c>
      <c r="H37" s="15">
        <v>-3.7561551296138029E-2</v>
      </c>
      <c r="I37" s="56">
        <v>21</v>
      </c>
      <c r="J37" s="53">
        <v>419.36</v>
      </c>
      <c r="K37" s="12">
        <v>4.6800000000000068</v>
      </c>
      <c r="L37" s="13">
        <v>1.1285810745635283E-2</v>
      </c>
      <c r="M37" s="56">
        <v>21</v>
      </c>
      <c r="N37" s="42">
        <v>414.83</v>
      </c>
      <c r="O37" s="14">
        <v>-23.449999999999989</v>
      </c>
      <c r="P37" s="15">
        <v>-5.3504608925800889E-2</v>
      </c>
    </row>
    <row r="38" spans="1:16" x14ac:dyDescent="0.35">
      <c r="A38" s="56">
        <v>22</v>
      </c>
      <c r="B38" s="53">
        <v>236.67</v>
      </c>
      <c r="C38" s="12">
        <v>5.3699999999999761</v>
      </c>
      <c r="D38" s="13">
        <v>2.3216601815823523E-2</v>
      </c>
      <c r="E38" s="56">
        <v>22</v>
      </c>
      <c r="F38" s="53">
        <v>241.27</v>
      </c>
      <c r="G38" s="12">
        <v>4.7700000000000102</v>
      </c>
      <c r="H38" s="13">
        <v>2.0169133192388999E-2</v>
      </c>
      <c r="I38" s="56">
        <v>22</v>
      </c>
      <c r="J38" s="53">
        <v>416.27</v>
      </c>
      <c r="K38" s="14">
        <v>-3.0900000000000318</v>
      </c>
      <c r="L38" s="15">
        <v>-7.3683708508204271E-3</v>
      </c>
      <c r="M38" s="56">
        <v>22</v>
      </c>
      <c r="N38" s="42">
        <v>465.52</v>
      </c>
      <c r="O38" s="12">
        <v>50.69</v>
      </c>
      <c r="P38" s="13">
        <v>0.12219463394643593</v>
      </c>
    </row>
    <row r="39" spans="1:16" x14ac:dyDescent="0.35">
      <c r="A39" s="56">
        <v>23</v>
      </c>
      <c r="B39" s="53">
        <v>234.39</v>
      </c>
      <c r="C39" s="14">
        <v>-2.2800000000000011</v>
      </c>
      <c r="D39" s="15">
        <v>-9.6336671314488642E-3</v>
      </c>
      <c r="E39" s="56">
        <v>23</v>
      </c>
      <c r="F39" s="52">
        <v>243.16</v>
      </c>
      <c r="G39" s="12">
        <v>1.8899999999999864</v>
      </c>
      <c r="H39" s="13">
        <v>7.8335474779291925E-3</v>
      </c>
      <c r="I39" s="56">
        <v>23</v>
      </c>
      <c r="J39" s="53">
        <v>408.53</v>
      </c>
      <c r="K39" s="14">
        <v>-7.7400000000000091</v>
      </c>
      <c r="L39" s="15">
        <v>-1.8593701203545754E-2</v>
      </c>
      <c r="M39" s="56">
        <v>23</v>
      </c>
      <c r="N39" s="42">
        <v>448.1</v>
      </c>
      <c r="O39" s="14">
        <v>-17.419999999999959</v>
      </c>
      <c r="P39" s="15">
        <v>-3.7420518989517038E-2</v>
      </c>
    </row>
    <row r="40" spans="1:16" x14ac:dyDescent="0.35">
      <c r="A40" s="56">
        <v>24</v>
      </c>
      <c r="B40" s="53">
        <v>234.08</v>
      </c>
      <c r="C40" s="14">
        <v>-0.30999999999997385</v>
      </c>
      <c r="D40" s="15">
        <v>-1.3225820214172179E-3</v>
      </c>
      <c r="E40" s="56">
        <v>24</v>
      </c>
      <c r="F40" s="53">
        <v>244.37</v>
      </c>
      <c r="G40" s="12">
        <v>1.210000000000008</v>
      </c>
      <c r="H40" s="13">
        <v>4.9761473926632771E-3</v>
      </c>
      <c r="I40" s="56">
        <v>24</v>
      </c>
      <c r="J40" s="53">
        <v>416.78</v>
      </c>
      <c r="K40" s="12">
        <v>8.25</v>
      </c>
      <c r="L40" s="13">
        <v>2.0194355371698558E-2</v>
      </c>
      <c r="M40" s="56">
        <v>24</v>
      </c>
      <c r="N40" s="42">
        <v>441.9</v>
      </c>
      <c r="O40" s="14">
        <v>-6.2000000000000455</v>
      </c>
      <c r="P40" s="15">
        <v>-1.3836197277393492E-2</v>
      </c>
    </row>
    <row r="41" spans="1:16" x14ac:dyDescent="0.35">
      <c r="A41" s="56">
        <v>25</v>
      </c>
      <c r="B41" s="53">
        <v>238.69</v>
      </c>
      <c r="C41" s="12">
        <v>4.6099999999999852</v>
      </c>
      <c r="D41" s="13">
        <v>1.9694121667805708E-2</v>
      </c>
      <c r="E41" s="56">
        <v>25</v>
      </c>
      <c r="F41" s="52">
        <v>240.6</v>
      </c>
      <c r="G41" s="14">
        <v>-3.7700000000000102</v>
      </c>
      <c r="H41" s="15">
        <v>-1.5427425625076818E-2</v>
      </c>
      <c r="I41" s="56">
        <v>25</v>
      </c>
      <c r="J41" s="53">
        <v>434.05</v>
      </c>
      <c r="K41" s="12">
        <v>17.270000000000039</v>
      </c>
      <c r="L41" s="13">
        <v>4.1436729209655132E-2</v>
      </c>
      <c r="M41" s="56">
        <v>25</v>
      </c>
      <c r="N41" s="42">
        <v>435.52</v>
      </c>
      <c r="O41" s="14">
        <v>-6.3799999999999955</v>
      </c>
      <c r="P41" s="15">
        <v>-1.4437655578185105E-2</v>
      </c>
    </row>
    <row r="42" spans="1:16" x14ac:dyDescent="0.35">
      <c r="A42" s="56">
        <v>26</v>
      </c>
      <c r="B42" s="53">
        <v>235.57</v>
      </c>
      <c r="C42" s="14">
        <v>-3.1200000000000045</v>
      </c>
      <c r="D42" s="15">
        <v>-1.3071347773262465E-2</v>
      </c>
      <c r="E42" s="56">
        <v>26</v>
      </c>
      <c r="F42" s="53">
        <v>240.51</v>
      </c>
      <c r="G42" s="14">
        <v>-9.0000000000003411E-2</v>
      </c>
      <c r="H42" s="15">
        <v>-3.7406483790525247E-4</v>
      </c>
      <c r="I42" s="56">
        <v>26</v>
      </c>
      <c r="J42" s="53">
        <v>405.15</v>
      </c>
      <c r="K42" s="14">
        <v>-28.900000000000034</v>
      </c>
      <c r="L42" s="15">
        <v>-6.6582190991821277E-2</v>
      </c>
      <c r="M42" s="56">
        <v>26</v>
      </c>
      <c r="N42" s="42">
        <v>434.83</v>
      </c>
      <c r="O42" s="14">
        <v>-0.68999999999999773</v>
      </c>
      <c r="P42" s="15">
        <v>-1.5843130051432786E-3</v>
      </c>
    </row>
    <row r="43" spans="1:16" x14ac:dyDescent="0.35">
      <c r="A43" s="56">
        <v>27</v>
      </c>
      <c r="B43" s="53">
        <v>233.75</v>
      </c>
      <c r="C43" s="14">
        <v>-1.8199999999999932</v>
      </c>
      <c r="D43" s="15">
        <v>-7.7259413337861238E-3</v>
      </c>
      <c r="E43" s="56">
        <v>27</v>
      </c>
      <c r="F43" s="52">
        <v>241.89</v>
      </c>
      <c r="G43" s="12">
        <v>1.3799999999999955</v>
      </c>
      <c r="H43" s="13">
        <v>5.7378071597853353E-3</v>
      </c>
      <c r="I43" s="56">
        <v>27</v>
      </c>
      <c r="J43" s="53">
        <v>405.58</v>
      </c>
      <c r="K43" s="12">
        <v>0.43000000000000682</v>
      </c>
      <c r="L43" s="13">
        <v>1.061335307910749E-3</v>
      </c>
      <c r="M43" s="56">
        <v>27</v>
      </c>
      <c r="N43" s="42">
        <v>429.48</v>
      </c>
      <c r="O43" s="14">
        <v>-5.3499999999999659</v>
      </c>
      <c r="P43" s="15">
        <v>-1.2303658901179682E-2</v>
      </c>
    </row>
    <row r="44" spans="1:16" x14ac:dyDescent="0.35">
      <c r="A44" s="56">
        <v>28</v>
      </c>
      <c r="B44" s="53">
        <v>226.35</v>
      </c>
      <c r="C44" s="14">
        <v>-7.4000000000000057</v>
      </c>
      <c r="D44" s="15">
        <v>-3.165775401069526E-2</v>
      </c>
      <c r="E44" s="56">
        <v>28</v>
      </c>
      <c r="F44" s="53">
        <v>236.46</v>
      </c>
      <c r="G44" s="14">
        <v>-5.4299999999999784</v>
      </c>
      <c r="H44" s="15">
        <v>-2.2448220265409824E-2</v>
      </c>
      <c r="I44" s="56">
        <v>28</v>
      </c>
      <c r="J44" s="53">
        <v>404.32</v>
      </c>
      <c r="K44" s="14">
        <v>-1.2599999999999909</v>
      </c>
      <c r="L44" s="15">
        <v>-3.1066620642042908E-3</v>
      </c>
      <c r="M44" s="56">
        <v>28</v>
      </c>
      <c r="N44" s="42">
        <v>429.14</v>
      </c>
      <c r="O44" s="14">
        <v>-0.34000000000003183</v>
      </c>
      <c r="P44" s="15">
        <v>-7.9165502468103721E-4</v>
      </c>
    </row>
    <row r="45" spans="1:16" x14ac:dyDescent="0.35">
      <c r="A45" s="56">
        <v>29</v>
      </c>
      <c r="B45" s="53">
        <v>233.03</v>
      </c>
      <c r="C45" s="12">
        <v>6.6800000000000068</v>
      </c>
      <c r="D45" s="13">
        <v>2.9511817981002997E-2</v>
      </c>
      <c r="E45" s="56">
        <v>29</v>
      </c>
      <c r="F45" s="53">
        <v>242.31</v>
      </c>
      <c r="G45" s="12">
        <v>5.8499999999999943</v>
      </c>
      <c r="H45" s="13">
        <v>2.4739913727480412E-2</v>
      </c>
      <c r="I45" s="56">
        <v>29</v>
      </c>
      <c r="J45" s="53">
        <v>405.96</v>
      </c>
      <c r="K45" s="12">
        <v>1.6399999999999864</v>
      </c>
      <c r="L45" s="13">
        <v>4.0561931143647811E-3</v>
      </c>
      <c r="M45" s="56">
        <v>29</v>
      </c>
      <c r="N45" s="42">
        <v>436.04</v>
      </c>
      <c r="O45" s="12">
        <v>6.9000000000000341</v>
      </c>
      <c r="P45" s="13">
        <v>1.607866896583876E-2</v>
      </c>
    </row>
    <row r="46" spans="1:16" x14ac:dyDescent="0.35">
      <c r="A46" s="56">
        <v>30</v>
      </c>
      <c r="B46" s="53">
        <v>235</v>
      </c>
      <c r="C46" s="12">
        <v>1.9699999999999989</v>
      </c>
      <c r="D46" s="13">
        <v>8.4538471441444329E-3</v>
      </c>
      <c r="E46" s="56">
        <v>30</v>
      </c>
      <c r="F46" s="53">
        <v>239.8</v>
      </c>
      <c r="G46" s="14">
        <v>-2.5099999999999909</v>
      </c>
      <c r="H46" s="15">
        <v>-1.0358631505096749E-2</v>
      </c>
      <c r="I46" s="56">
        <v>30</v>
      </c>
      <c r="J46" s="53">
        <v>413.63</v>
      </c>
      <c r="K46" s="12">
        <v>7.6700000000000159</v>
      </c>
      <c r="L46" s="13">
        <v>1.8893487043058377E-2</v>
      </c>
      <c r="M46" s="56">
        <v>30</v>
      </c>
      <c r="N46" s="42">
        <v>424.83</v>
      </c>
      <c r="O46" s="14">
        <v>-11.210000000000036</v>
      </c>
      <c r="P46" s="15">
        <v>-2.570865058251548E-2</v>
      </c>
    </row>
    <row r="47" spans="1:16" x14ac:dyDescent="0.35">
      <c r="A47" s="56">
        <v>31</v>
      </c>
      <c r="B47" s="53">
        <v>231.55</v>
      </c>
      <c r="C47" s="14">
        <v>-3.4499999999999886</v>
      </c>
      <c r="D47" s="15">
        <v>-1.468085106382977E-2</v>
      </c>
      <c r="E47" s="56">
        <v>31</v>
      </c>
      <c r="F47" s="53">
        <v>239.67</v>
      </c>
      <c r="G47" s="14">
        <v>-0.13000000000002387</v>
      </c>
      <c r="H47" s="15">
        <v>-5.4211843202678356E-4</v>
      </c>
      <c r="I47" s="56">
        <v>31</v>
      </c>
      <c r="J47" s="53">
        <v>404.46</v>
      </c>
      <c r="K47" s="14">
        <v>-9.1700000000000159</v>
      </c>
      <c r="L47" s="15">
        <v>-2.2169571839566804E-2</v>
      </c>
      <c r="M47" s="56">
        <v>31</v>
      </c>
      <c r="N47" s="42">
        <v>442.93</v>
      </c>
      <c r="O47" s="12">
        <v>18.100000000000023</v>
      </c>
      <c r="P47" s="13">
        <v>4.26052774050798E-2</v>
      </c>
    </row>
    <row r="48" spans="1:16" x14ac:dyDescent="0.35">
      <c r="A48" s="56">
        <v>32</v>
      </c>
      <c r="B48" s="53">
        <v>230.2</v>
      </c>
      <c r="C48" s="14">
        <v>-1.3500000000000227</v>
      </c>
      <c r="D48" s="15">
        <v>-5.8302742388254281E-3</v>
      </c>
      <c r="E48" s="56">
        <v>32</v>
      </c>
      <c r="F48" s="53">
        <v>242.89</v>
      </c>
      <c r="G48" s="12">
        <v>3.2199999999999989</v>
      </c>
      <c r="H48" s="13">
        <v>1.3435139984144806E-2</v>
      </c>
      <c r="I48" s="56">
        <v>32</v>
      </c>
      <c r="J48" s="53">
        <v>399.57</v>
      </c>
      <c r="K48" s="14">
        <v>-4.8899999999999864</v>
      </c>
      <c r="L48" s="15">
        <v>-1.2090194333184923E-2</v>
      </c>
      <c r="M48" s="56">
        <v>32</v>
      </c>
      <c r="N48" s="42">
        <v>421.38</v>
      </c>
      <c r="O48" s="14">
        <v>-21.550000000000011</v>
      </c>
      <c r="P48" s="15">
        <v>-4.8653286072291357E-2</v>
      </c>
    </row>
    <row r="49" spans="1:16" x14ac:dyDescent="0.35">
      <c r="A49" s="56">
        <v>33</v>
      </c>
      <c r="B49" s="53">
        <v>236.04</v>
      </c>
      <c r="C49" s="14">
        <v>5.8400000000000034</v>
      </c>
      <c r="D49" s="15">
        <v>2.536924413553443E-2</v>
      </c>
      <c r="E49" s="56">
        <v>33</v>
      </c>
      <c r="F49" s="53">
        <v>254.68</v>
      </c>
      <c r="G49" s="12">
        <v>11.79000000000002</v>
      </c>
      <c r="H49" s="13">
        <v>4.854049158055096E-2</v>
      </c>
      <c r="I49" s="56">
        <v>33</v>
      </c>
      <c r="J49" s="53">
        <v>406.23</v>
      </c>
      <c r="K49" s="12">
        <v>6.660000000000025</v>
      </c>
      <c r="L49" s="13">
        <v>1.6667918011862737E-2</v>
      </c>
      <c r="M49" s="56">
        <v>33</v>
      </c>
      <c r="N49" s="42">
        <v>427.07</v>
      </c>
      <c r="O49" s="12">
        <v>5.6899999999999977</v>
      </c>
      <c r="P49" s="13">
        <v>1.3503251222174661E-2</v>
      </c>
    </row>
    <row r="50" spans="1:16" x14ac:dyDescent="0.35">
      <c r="A50" s="56">
        <v>34</v>
      </c>
      <c r="B50" s="53">
        <v>235.32</v>
      </c>
      <c r="C50" s="14">
        <v>-0.71999999999999886</v>
      </c>
      <c r="D50" s="15">
        <v>-3.0503304524657215E-3</v>
      </c>
      <c r="E50" s="56">
        <v>34</v>
      </c>
      <c r="F50" s="53">
        <v>240.35</v>
      </c>
      <c r="G50" s="14">
        <v>-14.330000000000013</v>
      </c>
      <c r="H50" s="15">
        <v>-5.6266687607978705E-2</v>
      </c>
      <c r="I50" s="56">
        <v>34</v>
      </c>
      <c r="J50" s="53">
        <v>397.45</v>
      </c>
      <c r="K50" s="14">
        <v>-8.7800000000000296</v>
      </c>
      <c r="L50" s="15">
        <v>-2.161337173522393E-2</v>
      </c>
      <c r="M50" s="56">
        <v>34</v>
      </c>
      <c r="N50" s="42">
        <v>427.24</v>
      </c>
      <c r="O50" s="12">
        <v>0.17000000000001592</v>
      </c>
      <c r="P50" s="13">
        <v>3.9806120776453291E-4</v>
      </c>
    </row>
    <row r="51" spans="1:16" x14ac:dyDescent="0.35">
      <c r="A51" s="56">
        <v>35</v>
      </c>
      <c r="B51" s="53">
        <v>238.39</v>
      </c>
      <c r="C51" s="14">
        <v>3.0699999999999932</v>
      </c>
      <c r="D51" s="15">
        <v>1.3046064932857426E-2</v>
      </c>
      <c r="E51" s="56">
        <v>35</v>
      </c>
      <c r="F51" s="53">
        <v>246.82</v>
      </c>
      <c r="G51" s="12">
        <v>6.4699999999999989</v>
      </c>
      <c r="H51" s="13">
        <v>2.6919076346993975E-2</v>
      </c>
      <c r="I51" s="56">
        <v>35</v>
      </c>
      <c r="J51" s="53">
        <v>406</v>
      </c>
      <c r="K51" s="12">
        <v>8.5500000000000114</v>
      </c>
      <c r="L51" s="13">
        <v>2.1512139891810333E-2</v>
      </c>
      <c r="M51" s="56">
        <v>35</v>
      </c>
      <c r="N51" s="42">
        <v>457.07</v>
      </c>
      <c r="O51" s="12">
        <v>29.829999999999984</v>
      </c>
      <c r="P51" s="13">
        <v>6.9820241550416551E-2</v>
      </c>
    </row>
    <row r="52" spans="1:16" x14ac:dyDescent="0.35">
      <c r="A52" s="56">
        <v>36</v>
      </c>
      <c r="B52" s="53">
        <v>234.27</v>
      </c>
      <c r="C52" s="14">
        <v>-4.1199999999999761</v>
      </c>
      <c r="D52" s="15">
        <v>-1.7282604136079405E-2</v>
      </c>
      <c r="E52" s="56">
        <v>36</v>
      </c>
      <c r="F52" s="53">
        <v>241.75</v>
      </c>
      <c r="G52" s="14">
        <v>-5.0699999999999932</v>
      </c>
      <c r="H52" s="15">
        <v>-2.0541285147070765E-2</v>
      </c>
      <c r="I52" s="56">
        <v>36</v>
      </c>
      <c r="J52" s="53">
        <v>403.79</v>
      </c>
      <c r="K52" s="14">
        <v>-2.2099999999999795</v>
      </c>
      <c r="L52" s="15">
        <v>-5.4433497536945374E-3</v>
      </c>
      <c r="M52" s="56">
        <v>36</v>
      </c>
      <c r="N52" s="42">
        <v>392.07</v>
      </c>
      <c r="O52" s="14">
        <v>-65</v>
      </c>
      <c r="P52" s="15">
        <v>-0.14221016474500625</v>
      </c>
    </row>
    <row r="53" spans="1:16" x14ac:dyDescent="0.35">
      <c r="A53" s="56">
        <v>37</v>
      </c>
      <c r="B53" s="53">
        <v>234</v>
      </c>
      <c r="C53" s="14">
        <v>-0.27000000000001023</v>
      </c>
      <c r="D53" s="15">
        <v>-1.1525163273147232E-3</v>
      </c>
      <c r="E53" s="56">
        <v>37</v>
      </c>
      <c r="F53" s="53">
        <v>239.58</v>
      </c>
      <c r="G53" s="14">
        <v>-2.1699999999999875</v>
      </c>
      <c r="H53" s="15">
        <v>-8.9762150982419797E-3</v>
      </c>
      <c r="I53" s="56">
        <v>37</v>
      </c>
      <c r="J53" s="53">
        <v>399.61</v>
      </c>
      <c r="K53" s="14">
        <v>-4.1800000000000068</v>
      </c>
      <c r="L53" s="15">
        <v>-1.0351915599692951E-2</v>
      </c>
      <c r="M53" s="56">
        <v>37</v>
      </c>
      <c r="N53" s="42">
        <v>420.17</v>
      </c>
      <c r="O53" s="12">
        <v>28.100000000000023</v>
      </c>
      <c r="P53" s="13">
        <v>7.1670875098834408E-2</v>
      </c>
    </row>
    <row r="54" spans="1:16" x14ac:dyDescent="0.35">
      <c r="A54" s="56">
        <v>38</v>
      </c>
      <c r="B54" s="53">
        <v>231.74</v>
      </c>
      <c r="C54" s="14">
        <v>-2.2599999999999909</v>
      </c>
      <c r="D54" s="15">
        <v>-9.6581196581195794E-3</v>
      </c>
      <c r="E54" s="56">
        <v>38</v>
      </c>
      <c r="F54" s="53">
        <v>241.34</v>
      </c>
      <c r="G54" s="12">
        <v>1.7599999999999909</v>
      </c>
      <c r="H54" s="13">
        <v>7.3461891643709087E-3</v>
      </c>
      <c r="I54" s="56">
        <v>38</v>
      </c>
      <c r="J54" s="53">
        <v>405.14</v>
      </c>
      <c r="K54" s="12">
        <v>5.5299999999999727</v>
      </c>
      <c r="L54" s="13">
        <v>1.383849253021685E-2</v>
      </c>
      <c r="M54" s="56">
        <v>38</v>
      </c>
      <c r="N54" s="42">
        <v>406.21</v>
      </c>
      <c r="O54" s="14">
        <v>-13.960000000000036</v>
      </c>
      <c r="P54" s="15">
        <v>-3.32246471666231E-2</v>
      </c>
    </row>
    <row r="55" spans="1:16" x14ac:dyDescent="0.35">
      <c r="A55" s="56">
        <v>39</v>
      </c>
      <c r="B55" s="53">
        <v>234.5</v>
      </c>
      <c r="C55" s="12">
        <v>2.7599999999999909</v>
      </c>
      <c r="D55" s="13">
        <v>1.1909899024769022E-2</v>
      </c>
      <c r="E55" s="56">
        <v>39</v>
      </c>
      <c r="F55" s="53">
        <v>245.15</v>
      </c>
      <c r="G55" s="12">
        <v>3.8100000000000023</v>
      </c>
      <c r="H55" s="13">
        <v>1.5786856716665243E-2</v>
      </c>
      <c r="I55" s="56">
        <v>39</v>
      </c>
      <c r="J55" s="53">
        <v>400.39</v>
      </c>
      <c r="K55" s="14">
        <v>-4.75</v>
      </c>
      <c r="L55" s="15">
        <v>-1.1724342202695359E-2</v>
      </c>
      <c r="M55" s="56">
        <v>39</v>
      </c>
      <c r="N55" s="42">
        <v>425.17</v>
      </c>
      <c r="O55" s="12">
        <v>18.960000000000036</v>
      </c>
      <c r="P55" s="13">
        <v>4.6675364959011478E-2</v>
      </c>
    </row>
    <row r="56" spans="1:16" x14ac:dyDescent="0.35">
      <c r="A56" s="56">
        <v>40</v>
      </c>
      <c r="B56" s="53">
        <v>233.92</v>
      </c>
      <c r="C56" s="14">
        <v>-0.58000000000001251</v>
      </c>
      <c r="D56" s="15">
        <v>-2.4733475479744582E-3</v>
      </c>
      <c r="E56" s="56">
        <v>40</v>
      </c>
      <c r="F56" s="53">
        <v>244.29</v>
      </c>
      <c r="G56" s="14">
        <v>-0.86000000000001364</v>
      </c>
      <c r="H56" s="15">
        <v>-3.5080562920661862E-3</v>
      </c>
      <c r="I56" s="56">
        <v>40</v>
      </c>
      <c r="J56" s="53">
        <v>420.04</v>
      </c>
      <c r="K56" s="12">
        <v>19.650000000000034</v>
      </c>
      <c r="L56" s="13">
        <v>4.907714977896549E-2</v>
      </c>
      <c r="M56" s="56">
        <v>40</v>
      </c>
      <c r="N56" s="42">
        <v>431.38</v>
      </c>
      <c r="O56" s="12">
        <v>6.2099999999999795</v>
      </c>
      <c r="P56" s="13">
        <v>1.4605922336947463E-2</v>
      </c>
    </row>
    <row r="57" spans="1:16" x14ac:dyDescent="0.35">
      <c r="A57" s="56">
        <v>41</v>
      </c>
      <c r="B57" s="53">
        <v>235.54</v>
      </c>
      <c r="C57" s="12">
        <v>1.6200000000000045</v>
      </c>
      <c r="D57" s="13">
        <v>6.9254445964432865E-3</v>
      </c>
      <c r="E57" s="56">
        <v>41</v>
      </c>
      <c r="F57" s="53">
        <v>249.18</v>
      </c>
      <c r="G57" s="12">
        <v>4.8900000000000148</v>
      </c>
      <c r="H57" s="13">
        <v>2.0017192680830131E-2</v>
      </c>
      <c r="I57" s="56">
        <v>41</v>
      </c>
      <c r="J57" s="53">
        <v>398.28</v>
      </c>
      <c r="K57" s="14">
        <v>-21.760000000000048</v>
      </c>
      <c r="L57" s="15">
        <v>-5.1804590039044029E-2</v>
      </c>
      <c r="M57" s="56">
        <v>41</v>
      </c>
      <c r="N57" s="42">
        <v>404.83</v>
      </c>
      <c r="O57" s="14">
        <v>-26.550000000000011</v>
      </c>
      <c r="P57" s="15">
        <v>-6.1546664193982137E-2</v>
      </c>
    </row>
    <row r="58" spans="1:16" x14ac:dyDescent="0.35">
      <c r="A58" s="56">
        <v>42</v>
      </c>
      <c r="B58" s="53">
        <v>236.54</v>
      </c>
      <c r="C58" s="12">
        <v>1</v>
      </c>
      <c r="D58" s="13">
        <v>4.245563386261253E-3</v>
      </c>
      <c r="E58" s="56">
        <v>42</v>
      </c>
      <c r="F58" s="53">
        <v>249.42</v>
      </c>
      <c r="G58" s="12">
        <v>0.23999999999998067</v>
      </c>
      <c r="H58" s="13">
        <v>9.6315916205136354E-4</v>
      </c>
      <c r="I58" s="56">
        <v>42</v>
      </c>
      <c r="J58" s="53">
        <v>398.03</v>
      </c>
      <c r="K58" s="14">
        <v>-0.25</v>
      </c>
      <c r="L58" s="15">
        <v>-6.2769910615645408E-4</v>
      </c>
      <c r="M58" s="56">
        <v>42</v>
      </c>
      <c r="N58" s="42">
        <v>415.17</v>
      </c>
      <c r="O58" s="12">
        <v>10.340000000000032</v>
      </c>
      <c r="P58" s="13">
        <v>2.554158535681661E-2</v>
      </c>
    </row>
    <row r="59" spans="1:16" x14ac:dyDescent="0.35">
      <c r="A59" s="56">
        <v>43</v>
      </c>
      <c r="B59" s="53">
        <v>229.92</v>
      </c>
      <c r="C59" s="14">
        <v>-6.6200000000000045</v>
      </c>
      <c r="D59" s="15">
        <v>-2.7986809841887172E-2</v>
      </c>
      <c r="E59" s="56">
        <v>43</v>
      </c>
      <c r="F59" s="53">
        <v>241.62</v>
      </c>
      <c r="G59" s="14">
        <v>8</v>
      </c>
      <c r="H59" s="15">
        <v>-3.1272552321385594E-2</v>
      </c>
      <c r="I59" s="56">
        <v>43</v>
      </c>
      <c r="J59" s="53">
        <v>400.86</v>
      </c>
      <c r="K59" s="12">
        <v>2.8300000000000409</v>
      </c>
      <c r="L59" s="13">
        <v>7.1100168329021329E-3</v>
      </c>
      <c r="M59" s="56">
        <v>43</v>
      </c>
      <c r="N59" s="42">
        <v>408.62</v>
      </c>
      <c r="O59" s="14">
        <v>-6.5500000000000114</v>
      </c>
      <c r="P59" s="15">
        <v>-1.5776669797914145E-2</v>
      </c>
    </row>
    <row r="60" spans="1:16" x14ac:dyDescent="0.35">
      <c r="A60" s="56">
        <v>44</v>
      </c>
      <c r="B60" s="53">
        <v>235.77</v>
      </c>
      <c r="C60" s="12">
        <v>5.8500000000000227</v>
      </c>
      <c r="D60" s="13">
        <v>2.5443632567849761E-2</v>
      </c>
      <c r="E60" s="56">
        <v>44</v>
      </c>
      <c r="F60" s="53">
        <v>244.36</v>
      </c>
      <c r="G60" s="12">
        <v>2.7400000000000091</v>
      </c>
      <c r="H60" s="13">
        <v>1.1340120850922952E-2</v>
      </c>
      <c r="I60" s="56">
        <v>44</v>
      </c>
      <c r="J60" s="53">
        <v>409.1</v>
      </c>
      <c r="K60" s="12">
        <v>8.2400000000000091</v>
      </c>
      <c r="L60" s="13">
        <v>2.0555805019208728E-2</v>
      </c>
      <c r="M60" s="56">
        <v>44</v>
      </c>
      <c r="N60" s="42">
        <v>434.83</v>
      </c>
      <c r="O60" s="12">
        <v>26.20999999999998</v>
      </c>
      <c r="P60" s="13">
        <v>6.4142724291517794E-2</v>
      </c>
    </row>
    <row r="61" spans="1:16" x14ac:dyDescent="0.35">
      <c r="A61" s="56">
        <v>45</v>
      </c>
      <c r="B61" s="53">
        <v>231.6</v>
      </c>
      <c r="C61" s="14">
        <v>-4.1700000000000159</v>
      </c>
      <c r="D61" s="15">
        <v>-1.768672859142395E-2</v>
      </c>
      <c r="E61" s="56">
        <v>45</v>
      </c>
      <c r="F61" s="53">
        <v>245.16</v>
      </c>
      <c r="G61" s="12">
        <v>0.79999999999998295</v>
      </c>
      <c r="H61" s="13">
        <v>3.2738582419380435E-3</v>
      </c>
      <c r="I61" s="56">
        <v>45</v>
      </c>
      <c r="J61" s="53">
        <v>403.86</v>
      </c>
      <c r="K61" s="14">
        <v>-5.2400000000000091</v>
      </c>
      <c r="L61" s="15">
        <v>-1.280860425323882E-2</v>
      </c>
      <c r="M61" s="56">
        <v>45</v>
      </c>
      <c r="N61" s="42">
        <v>433.45</v>
      </c>
      <c r="O61" s="14">
        <v>-1.3799999999999955</v>
      </c>
      <c r="P61" s="15">
        <v>-3.1736540717062223E-3</v>
      </c>
    </row>
    <row r="62" spans="1:16" x14ac:dyDescent="0.35">
      <c r="A62" s="56">
        <v>46</v>
      </c>
      <c r="B62" s="53">
        <v>233.89</v>
      </c>
      <c r="C62" s="12">
        <v>2.289999999999992</v>
      </c>
      <c r="D62" s="13">
        <v>9.887737478410985E-3</v>
      </c>
      <c r="E62" s="56">
        <v>46</v>
      </c>
      <c r="F62" s="53">
        <v>242.36</v>
      </c>
      <c r="G62" s="14">
        <v>-2.7999999999999829</v>
      </c>
      <c r="H62" s="15">
        <v>-1.1421112742698525E-2</v>
      </c>
      <c r="I62" s="56">
        <v>46</v>
      </c>
      <c r="J62" s="53">
        <v>397.17</v>
      </c>
      <c r="K62" s="14">
        <v>-6.6899999999999977</v>
      </c>
      <c r="L62" s="15">
        <v>-1.6565146337839787E-2</v>
      </c>
      <c r="M62" s="56">
        <v>46</v>
      </c>
      <c r="N62" s="42">
        <v>411.38</v>
      </c>
      <c r="O62" s="14">
        <v>-22.069999999999993</v>
      </c>
      <c r="P62" s="15">
        <v>-5.0917060791325408E-2</v>
      </c>
    </row>
    <row r="63" spans="1:16" x14ac:dyDescent="0.35">
      <c r="A63" s="56">
        <v>47</v>
      </c>
      <c r="B63" s="53">
        <v>232.62</v>
      </c>
      <c r="C63" s="14">
        <v>-1.2699999999999818</v>
      </c>
      <c r="D63" s="15">
        <v>-5.4299029458291237E-3</v>
      </c>
      <c r="E63" s="56">
        <v>47</v>
      </c>
      <c r="F63" s="53">
        <v>239.48</v>
      </c>
      <c r="G63" s="14">
        <v>-2.8800000000000239</v>
      </c>
      <c r="H63" s="15">
        <v>-1.1883149034494278E-2</v>
      </c>
      <c r="I63" s="56">
        <v>47</v>
      </c>
      <c r="J63" s="53">
        <v>408.34</v>
      </c>
      <c r="K63" s="12">
        <v>11.169999999999959</v>
      </c>
      <c r="L63" s="13">
        <v>2.8123977138253098E-2</v>
      </c>
      <c r="M63" s="56">
        <v>47</v>
      </c>
      <c r="N63" s="42">
        <v>423.97</v>
      </c>
      <c r="O63" s="12">
        <v>12.590000000000032</v>
      </c>
      <c r="P63" s="13">
        <v>3.0604307452963164E-2</v>
      </c>
    </row>
    <row r="64" spans="1:16" x14ac:dyDescent="0.35">
      <c r="A64" s="56">
        <v>48</v>
      </c>
      <c r="B64" s="53">
        <v>240.11</v>
      </c>
      <c r="C64" s="12">
        <v>7.4900000000000091</v>
      </c>
      <c r="D64" s="13">
        <v>3.2198435216232557E-2</v>
      </c>
      <c r="E64" s="56">
        <v>48</v>
      </c>
      <c r="F64" s="53">
        <v>243.04</v>
      </c>
      <c r="G64" s="12">
        <v>3.5600000000000023</v>
      </c>
      <c r="H64" s="13">
        <v>1.4865542007683308E-2</v>
      </c>
      <c r="I64" s="56">
        <v>48</v>
      </c>
      <c r="J64" s="53">
        <v>407.25</v>
      </c>
      <c r="K64" s="14">
        <v>-1.089999999999975</v>
      </c>
      <c r="L64" s="15">
        <v>-2.6693441739725765E-3</v>
      </c>
      <c r="M64" s="56">
        <v>48</v>
      </c>
      <c r="N64" s="42">
        <v>413.79</v>
      </c>
      <c r="O64" s="14">
        <v>-10.180000000000007</v>
      </c>
      <c r="P64" s="15">
        <v>-2.4011132863174245E-2</v>
      </c>
    </row>
    <row r="65" spans="1:16" x14ac:dyDescent="0.35">
      <c r="A65" s="56">
        <v>49</v>
      </c>
      <c r="B65" s="53">
        <v>235.41</v>
      </c>
      <c r="C65" s="14">
        <v>-4.7000000000000171</v>
      </c>
      <c r="D65" s="15">
        <v>-1.9574361750864244E-2</v>
      </c>
      <c r="E65" s="56">
        <v>49</v>
      </c>
      <c r="F65" s="53">
        <v>239.81</v>
      </c>
      <c r="G65" s="14">
        <v>-3.2299999999999898</v>
      </c>
      <c r="H65" s="15">
        <v>-1.3289993416721435E-2</v>
      </c>
      <c r="I65" s="56">
        <v>49</v>
      </c>
      <c r="J65" s="53">
        <v>402.87</v>
      </c>
      <c r="K65" s="14">
        <v>-4.3799999999999955</v>
      </c>
      <c r="L65" s="15">
        <v>-1.0755064456721919E-2</v>
      </c>
      <c r="M65" s="56">
        <v>49</v>
      </c>
      <c r="N65" s="42">
        <v>407.93</v>
      </c>
      <c r="O65" s="14">
        <v>-5.8600000000000136</v>
      </c>
      <c r="P65" s="15">
        <v>-1.4161772879963341E-2</v>
      </c>
    </row>
    <row r="66" spans="1:16" x14ac:dyDescent="0.35">
      <c r="A66" s="56">
        <v>50</v>
      </c>
      <c r="B66" s="53">
        <v>230.65</v>
      </c>
      <c r="C66" s="14">
        <v>-4.7599999999999909</v>
      </c>
      <c r="D66" s="15">
        <v>-2.0220041629497421E-2</v>
      </c>
      <c r="E66" s="56">
        <v>50</v>
      </c>
      <c r="F66" s="53">
        <v>245.3</v>
      </c>
      <c r="G66" s="12">
        <v>5.4900000000000091</v>
      </c>
      <c r="H66" s="13">
        <v>2.2893123722947273E-2</v>
      </c>
      <c r="I66" s="56">
        <v>50</v>
      </c>
      <c r="J66" s="53">
        <v>384.02</v>
      </c>
      <c r="K66" s="14">
        <v>-18.850000000000023</v>
      </c>
      <c r="L66" s="15">
        <v>-4.6789286866731228E-2</v>
      </c>
      <c r="M66" s="56">
        <v>50</v>
      </c>
      <c r="N66" s="42">
        <v>423.62</v>
      </c>
      <c r="O66" s="12">
        <v>15.689999999999998</v>
      </c>
      <c r="P66" s="13">
        <v>3.846248130806762E-2</v>
      </c>
    </row>
    <row r="67" spans="1:16" x14ac:dyDescent="0.35">
      <c r="A67" s="56">
        <v>51</v>
      </c>
      <c r="B67" s="53">
        <v>233.3</v>
      </c>
      <c r="C67" s="12">
        <v>2.6500000000000057</v>
      </c>
      <c r="D67" s="13">
        <v>1.1489269455885465E-2</v>
      </c>
      <c r="E67" s="56">
        <v>51</v>
      </c>
      <c r="F67" s="53">
        <v>247.16</v>
      </c>
      <c r="G67" s="12">
        <v>1.8599999999999852</v>
      </c>
      <c r="H67" s="13">
        <v>7.5825519771708372E-3</v>
      </c>
      <c r="I67" s="56">
        <v>51</v>
      </c>
      <c r="J67" s="53">
        <v>405.6</v>
      </c>
      <c r="K67" s="12">
        <v>21.580000000000041</v>
      </c>
      <c r="L67" s="13">
        <v>5.6194989844279064E-2</v>
      </c>
      <c r="M67" s="56">
        <v>51</v>
      </c>
      <c r="N67" s="42">
        <v>411.9</v>
      </c>
      <c r="O67" s="14">
        <v>-11.720000000000027</v>
      </c>
      <c r="P67" s="15">
        <v>-2.7666304707048783E-2</v>
      </c>
    </row>
    <row r="68" spans="1:16" ht="15" thickBot="1" x14ac:dyDescent="0.4">
      <c r="A68" s="57">
        <v>52</v>
      </c>
      <c r="B68" s="54">
        <v>232.85</v>
      </c>
      <c r="C68" s="22">
        <v>-0.45000000000001705</v>
      </c>
      <c r="D68" s="23">
        <v>-1.9288469781397755E-3</v>
      </c>
      <c r="E68" s="57">
        <v>52</v>
      </c>
      <c r="F68" s="54">
        <v>236.91</v>
      </c>
      <c r="G68" s="22">
        <v>-10.25</v>
      </c>
      <c r="H68" s="23">
        <v>-4.1471111830393315E-2</v>
      </c>
      <c r="I68" s="57">
        <v>52</v>
      </c>
      <c r="J68" s="54">
        <v>386.82</v>
      </c>
      <c r="K68" s="22">
        <v>-18.78000000000003</v>
      </c>
      <c r="L68" s="23">
        <v>-4.6301775147929103E-2</v>
      </c>
      <c r="M68" s="57">
        <v>52</v>
      </c>
      <c r="N68" s="59">
        <v>426.38</v>
      </c>
      <c r="O68" s="20">
        <v>14.480000000000018</v>
      </c>
      <c r="P68" s="21">
        <v>3.5154163631949453E-2</v>
      </c>
    </row>
    <row r="71" spans="1:16" x14ac:dyDescent="0.35">
      <c r="A71" s="24" t="s">
        <v>91</v>
      </c>
    </row>
    <row r="98" spans="1:8" x14ac:dyDescent="0.35">
      <c r="A98" s="24" t="s">
        <v>101</v>
      </c>
      <c r="H98" s="24" t="s">
        <v>102</v>
      </c>
    </row>
    <row r="99" spans="1:8" ht="15" thickBot="1" x14ac:dyDescent="0.4"/>
    <row r="100" spans="1:8" ht="15" thickBot="1" x14ac:dyDescent="0.4">
      <c r="A100" s="62" t="s">
        <v>12</v>
      </c>
      <c r="B100" s="61" t="s">
        <v>7</v>
      </c>
      <c r="C100" s="40" t="s">
        <v>8</v>
      </c>
      <c r="D100" s="40" t="s">
        <v>9</v>
      </c>
      <c r="E100" s="40" t="s">
        <v>10</v>
      </c>
      <c r="F100" s="41" t="s">
        <v>11</v>
      </c>
    </row>
    <row r="101" spans="1:8" x14ac:dyDescent="0.35">
      <c r="A101" s="63">
        <v>1</v>
      </c>
      <c r="B101" s="46">
        <v>94498</v>
      </c>
      <c r="C101" s="47">
        <v>849678</v>
      </c>
      <c r="D101" s="47">
        <v>1211338</v>
      </c>
      <c r="E101" s="47">
        <v>309528</v>
      </c>
      <c r="F101" s="48">
        <f>B101+C101+D101+E101</f>
        <v>2465042</v>
      </c>
      <c r="G101" s="36"/>
    </row>
    <row r="102" spans="1:8" x14ac:dyDescent="0.35">
      <c r="A102" s="64">
        <v>2</v>
      </c>
      <c r="B102" s="71">
        <v>103818</v>
      </c>
      <c r="C102" s="35">
        <v>820427</v>
      </c>
      <c r="D102" s="35">
        <v>1247774</v>
      </c>
      <c r="E102" s="35">
        <v>296675</v>
      </c>
      <c r="F102" s="72">
        <f t="shared" ref="F102:F152" si="0">B102+C102+D102+E102</f>
        <v>2468694</v>
      </c>
    </row>
    <row r="103" spans="1:8" x14ac:dyDescent="0.35">
      <c r="A103" s="64">
        <v>3</v>
      </c>
      <c r="B103" s="71">
        <v>83492</v>
      </c>
      <c r="C103" s="35">
        <v>956067</v>
      </c>
      <c r="D103" s="35">
        <v>988707</v>
      </c>
      <c r="E103" s="35">
        <v>260544</v>
      </c>
      <c r="F103" s="72">
        <f t="shared" si="0"/>
        <v>2288810</v>
      </c>
    </row>
    <row r="104" spans="1:8" x14ac:dyDescent="0.35">
      <c r="A104" s="64">
        <v>4</v>
      </c>
      <c r="B104" s="71">
        <v>140397</v>
      </c>
      <c r="C104" s="35">
        <v>855020</v>
      </c>
      <c r="D104" s="35">
        <v>1328131</v>
      </c>
      <c r="E104" s="35">
        <v>387200</v>
      </c>
      <c r="F104" s="72">
        <f t="shared" si="0"/>
        <v>2710748</v>
      </c>
    </row>
    <row r="105" spans="1:8" x14ac:dyDescent="0.35">
      <c r="A105" s="64">
        <v>5</v>
      </c>
      <c r="B105" s="71">
        <v>120017</v>
      </c>
      <c r="C105" s="35">
        <v>1145674</v>
      </c>
      <c r="D105" s="35">
        <v>1197704</v>
      </c>
      <c r="E105" s="35">
        <v>295847</v>
      </c>
      <c r="F105" s="72">
        <f t="shared" si="0"/>
        <v>2759242</v>
      </c>
    </row>
    <row r="106" spans="1:8" x14ac:dyDescent="0.35">
      <c r="A106" s="64">
        <v>6</v>
      </c>
      <c r="B106" s="71">
        <v>87150</v>
      </c>
      <c r="C106" s="35">
        <v>1160409</v>
      </c>
      <c r="D106" s="35">
        <v>1276869</v>
      </c>
      <c r="E106" s="35">
        <v>298854</v>
      </c>
      <c r="F106" s="72">
        <f t="shared" si="0"/>
        <v>2823282</v>
      </c>
    </row>
    <row r="107" spans="1:8" x14ac:dyDescent="0.35">
      <c r="A107" s="64">
        <v>7</v>
      </c>
      <c r="B107" s="71">
        <v>132962</v>
      </c>
      <c r="C107" s="35">
        <v>1131885</v>
      </c>
      <c r="D107" s="35">
        <v>1485247</v>
      </c>
      <c r="E107" s="35">
        <v>482327</v>
      </c>
      <c r="F107" s="72">
        <f t="shared" si="0"/>
        <v>3232421</v>
      </c>
    </row>
    <row r="108" spans="1:8" x14ac:dyDescent="0.35">
      <c r="A108" s="64">
        <v>8</v>
      </c>
      <c r="B108" s="71">
        <v>121484</v>
      </c>
      <c r="C108" s="35">
        <v>1122017</v>
      </c>
      <c r="D108" s="35">
        <v>1353790</v>
      </c>
      <c r="E108" s="35">
        <v>473146</v>
      </c>
      <c r="F108" s="72">
        <f t="shared" si="0"/>
        <v>3070437</v>
      </c>
    </row>
    <row r="109" spans="1:8" x14ac:dyDescent="0.35">
      <c r="A109" s="64">
        <v>9</v>
      </c>
      <c r="B109" s="71">
        <v>114887</v>
      </c>
      <c r="C109" s="35">
        <v>1154197</v>
      </c>
      <c r="D109" s="35">
        <v>1381401</v>
      </c>
      <c r="E109" s="35">
        <v>582470</v>
      </c>
      <c r="F109" s="72">
        <f t="shared" si="0"/>
        <v>3232955</v>
      </c>
    </row>
    <row r="110" spans="1:8" x14ac:dyDescent="0.35">
      <c r="A110" s="64">
        <v>10</v>
      </c>
      <c r="B110" s="71">
        <v>120963</v>
      </c>
      <c r="C110" s="35">
        <v>1188144</v>
      </c>
      <c r="D110" s="35">
        <v>1469323</v>
      </c>
      <c r="E110" s="35">
        <v>490367</v>
      </c>
      <c r="F110" s="72">
        <f t="shared" si="0"/>
        <v>3268797</v>
      </c>
    </row>
    <row r="111" spans="1:8" x14ac:dyDescent="0.35">
      <c r="A111" s="64">
        <v>11</v>
      </c>
      <c r="B111" s="71">
        <v>128666</v>
      </c>
      <c r="C111" s="35">
        <v>1263235</v>
      </c>
      <c r="D111" s="35">
        <v>1652187</v>
      </c>
      <c r="E111" s="35">
        <v>474093</v>
      </c>
      <c r="F111" s="72">
        <f t="shared" si="0"/>
        <v>3518181</v>
      </c>
    </row>
    <row r="112" spans="1:8" x14ac:dyDescent="0.35">
      <c r="A112" s="64">
        <v>12</v>
      </c>
      <c r="B112" s="71">
        <v>124166</v>
      </c>
      <c r="C112" s="35">
        <v>1328130</v>
      </c>
      <c r="D112" s="35">
        <v>1584402</v>
      </c>
      <c r="E112" s="35">
        <v>523873</v>
      </c>
      <c r="F112" s="72">
        <f t="shared" si="0"/>
        <v>3560571</v>
      </c>
    </row>
    <row r="113" spans="1:8" x14ac:dyDescent="0.35">
      <c r="A113" s="64">
        <v>13</v>
      </c>
      <c r="B113" s="71">
        <v>134359</v>
      </c>
      <c r="C113" s="35">
        <v>1425244</v>
      </c>
      <c r="D113" s="35">
        <v>1516901</v>
      </c>
      <c r="E113" s="35">
        <v>534403</v>
      </c>
      <c r="F113" s="72">
        <f t="shared" si="0"/>
        <v>3610907</v>
      </c>
    </row>
    <row r="114" spans="1:8" x14ac:dyDescent="0.35">
      <c r="A114" s="64">
        <v>14</v>
      </c>
      <c r="B114" s="71">
        <v>129889</v>
      </c>
      <c r="C114" s="35">
        <v>1504830</v>
      </c>
      <c r="D114" s="35">
        <v>1667198</v>
      </c>
      <c r="E114" s="35">
        <v>541641</v>
      </c>
      <c r="F114" s="72">
        <f t="shared" si="0"/>
        <v>3843558</v>
      </c>
    </row>
    <row r="115" spans="1:8" x14ac:dyDescent="0.35">
      <c r="A115" s="64">
        <v>15</v>
      </c>
      <c r="B115" s="71">
        <v>117575</v>
      </c>
      <c r="C115" s="35">
        <v>1222252</v>
      </c>
      <c r="D115" s="35">
        <v>1265133</v>
      </c>
      <c r="E115" s="35">
        <v>440721</v>
      </c>
      <c r="F115" s="72">
        <f t="shared" si="0"/>
        <v>3045681</v>
      </c>
    </row>
    <row r="116" spans="1:8" x14ac:dyDescent="0.35">
      <c r="A116" s="64">
        <v>16</v>
      </c>
      <c r="B116" s="71">
        <v>101484</v>
      </c>
      <c r="C116" s="35">
        <v>1227779</v>
      </c>
      <c r="D116" s="35">
        <v>1338692</v>
      </c>
      <c r="E116" s="35">
        <v>423594</v>
      </c>
      <c r="F116" s="72">
        <f t="shared" si="0"/>
        <v>3091549</v>
      </c>
    </row>
    <row r="117" spans="1:8" x14ac:dyDescent="0.35">
      <c r="A117" s="64">
        <v>17</v>
      </c>
      <c r="B117" s="71">
        <v>111031</v>
      </c>
      <c r="C117" s="35">
        <v>1439070</v>
      </c>
      <c r="D117" s="35">
        <v>1648310</v>
      </c>
      <c r="E117" s="35">
        <v>390646</v>
      </c>
      <c r="F117" s="72">
        <f t="shared" si="0"/>
        <v>3589057</v>
      </c>
    </row>
    <row r="118" spans="1:8" x14ac:dyDescent="0.35">
      <c r="A118" s="64">
        <v>18</v>
      </c>
      <c r="B118" s="71">
        <v>90966</v>
      </c>
      <c r="C118" s="35">
        <v>1109527</v>
      </c>
      <c r="D118" s="35">
        <v>1336004</v>
      </c>
      <c r="E118" s="35">
        <v>366061</v>
      </c>
      <c r="F118" s="72">
        <f t="shared" si="0"/>
        <v>2902558</v>
      </c>
    </row>
    <row r="119" spans="1:8" x14ac:dyDescent="0.35">
      <c r="A119" s="64">
        <v>19</v>
      </c>
      <c r="B119" s="71">
        <v>71180</v>
      </c>
      <c r="C119" s="35">
        <v>920005</v>
      </c>
      <c r="D119" s="35">
        <v>1076216</v>
      </c>
      <c r="E119" s="35">
        <v>285326</v>
      </c>
      <c r="F119" s="72">
        <f t="shared" si="0"/>
        <v>2352727</v>
      </c>
    </row>
    <row r="120" spans="1:8" x14ac:dyDescent="0.35">
      <c r="A120" s="64">
        <v>20</v>
      </c>
      <c r="B120" s="71">
        <v>93447</v>
      </c>
      <c r="C120" s="35">
        <v>1090432</v>
      </c>
      <c r="D120" s="35">
        <v>1130594</v>
      </c>
      <c r="E120" s="35">
        <v>312528</v>
      </c>
      <c r="F120" s="72">
        <f t="shared" si="0"/>
        <v>2627001</v>
      </c>
    </row>
    <row r="121" spans="1:8" x14ac:dyDescent="0.35">
      <c r="A121" s="64">
        <v>21</v>
      </c>
      <c r="B121" s="71">
        <v>96065</v>
      </c>
      <c r="C121" s="35">
        <v>1042082</v>
      </c>
      <c r="D121" s="35">
        <v>1548541</v>
      </c>
      <c r="E121" s="35">
        <v>397261</v>
      </c>
      <c r="F121" s="72">
        <f t="shared" si="0"/>
        <v>3083949</v>
      </c>
    </row>
    <row r="122" spans="1:8" x14ac:dyDescent="0.35">
      <c r="A122" s="64">
        <v>22</v>
      </c>
      <c r="B122" s="71">
        <v>105811</v>
      </c>
      <c r="C122" s="35">
        <v>1046149</v>
      </c>
      <c r="D122" s="35">
        <v>1225162</v>
      </c>
      <c r="E122" s="35">
        <v>446762</v>
      </c>
      <c r="F122" s="72">
        <f t="shared" si="0"/>
        <v>2823884</v>
      </c>
    </row>
    <row r="123" spans="1:8" x14ac:dyDescent="0.35">
      <c r="A123" s="64">
        <v>23</v>
      </c>
      <c r="B123" s="71">
        <v>90800</v>
      </c>
      <c r="C123" s="35">
        <v>996980</v>
      </c>
      <c r="D123" s="35">
        <v>1190974</v>
      </c>
      <c r="E123" s="35">
        <v>434161</v>
      </c>
      <c r="F123" s="72">
        <f t="shared" si="0"/>
        <v>2712915</v>
      </c>
      <c r="H123" s="24" t="s">
        <v>124</v>
      </c>
    </row>
    <row r="124" spans="1:8" x14ac:dyDescent="0.35">
      <c r="A124" s="64">
        <v>24</v>
      </c>
      <c r="B124" s="71">
        <v>98736</v>
      </c>
      <c r="C124" s="35">
        <v>922563</v>
      </c>
      <c r="D124" s="35">
        <v>1228394</v>
      </c>
      <c r="E124" s="35">
        <v>586894</v>
      </c>
      <c r="F124" s="72">
        <f t="shared" si="0"/>
        <v>2836587</v>
      </c>
    </row>
    <row r="125" spans="1:8" x14ac:dyDescent="0.35">
      <c r="A125" s="64">
        <v>25</v>
      </c>
      <c r="B125" s="71">
        <v>93793</v>
      </c>
      <c r="C125" s="35">
        <v>1047279</v>
      </c>
      <c r="D125" s="35">
        <v>1112355</v>
      </c>
      <c r="E125" s="35">
        <v>294161</v>
      </c>
      <c r="F125" s="72">
        <f t="shared" si="0"/>
        <v>2547588</v>
      </c>
    </row>
    <row r="126" spans="1:8" x14ac:dyDescent="0.35">
      <c r="A126" s="64">
        <v>26</v>
      </c>
      <c r="B126" s="71">
        <v>86603</v>
      </c>
      <c r="C126" s="35">
        <v>937263</v>
      </c>
      <c r="D126" s="35">
        <v>1350661</v>
      </c>
      <c r="E126" s="35">
        <v>273278</v>
      </c>
      <c r="F126" s="72">
        <f t="shared" si="0"/>
        <v>2647805</v>
      </c>
    </row>
    <row r="127" spans="1:8" x14ac:dyDescent="0.35">
      <c r="A127" s="64">
        <v>27</v>
      </c>
      <c r="B127" s="71">
        <v>80118</v>
      </c>
      <c r="C127" s="35">
        <v>969922</v>
      </c>
      <c r="D127" s="35">
        <v>1143302</v>
      </c>
      <c r="E127" s="35">
        <v>271268</v>
      </c>
      <c r="F127" s="72">
        <f t="shared" si="0"/>
        <v>2464610</v>
      </c>
    </row>
    <row r="128" spans="1:8" x14ac:dyDescent="0.35">
      <c r="A128" s="64">
        <v>28</v>
      </c>
      <c r="B128" s="71">
        <v>79741</v>
      </c>
      <c r="C128" s="35">
        <v>957360</v>
      </c>
      <c r="D128" s="35">
        <v>1126992</v>
      </c>
      <c r="E128" s="35">
        <v>361473</v>
      </c>
      <c r="F128" s="72">
        <f t="shared" si="0"/>
        <v>2525566</v>
      </c>
    </row>
    <row r="129" spans="1:6" x14ac:dyDescent="0.35">
      <c r="A129" s="64">
        <v>29</v>
      </c>
      <c r="B129" s="71">
        <v>69391</v>
      </c>
      <c r="C129" s="35">
        <v>841086</v>
      </c>
      <c r="D129" s="35">
        <v>1132247</v>
      </c>
      <c r="E129" s="35">
        <v>264313</v>
      </c>
      <c r="F129" s="72">
        <f t="shared" si="0"/>
        <v>2307037</v>
      </c>
    </row>
    <row r="130" spans="1:6" x14ac:dyDescent="0.35">
      <c r="A130" s="64">
        <v>30</v>
      </c>
      <c r="B130" s="71">
        <v>79714</v>
      </c>
      <c r="C130" s="35">
        <v>849701</v>
      </c>
      <c r="D130" s="35">
        <v>1234602</v>
      </c>
      <c r="E130" s="35">
        <v>252455</v>
      </c>
      <c r="F130" s="72">
        <f t="shared" si="0"/>
        <v>2416472</v>
      </c>
    </row>
    <row r="131" spans="1:6" x14ac:dyDescent="0.35">
      <c r="A131" s="64">
        <v>31</v>
      </c>
      <c r="B131" s="71">
        <v>88506</v>
      </c>
      <c r="C131" s="35">
        <v>989214</v>
      </c>
      <c r="D131" s="35">
        <v>1447853</v>
      </c>
      <c r="E131" s="35">
        <v>305524</v>
      </c>
      <c r="F131" s="72">
        <f t="shared" si="0"/>
        <v>2831097</v>
      </c>
    </row>
    <row r="132" spans="1:6" x14ac:dyDescent="0.35">
      <c r="A132" s="64">
        <v>32</v>
      </c>
      <c r="B132" s="71">
        <v>113714</v>
      </c>
      <c r="C132" s="35">
        <v>1226473</v>
      </c>
      <c r="D132" s="35">
        <v>1627406</v>
      </c>
      <c r="E132" s="35">
        <v>364729</v>
      </c>
      <c r="F132" s="72">
        <f t="shared" si="0"/>
        <v>3332322</v>
      </c>
    </row>
    <row r="133" spans="1:6" x14ac:dyDescent="0.35">
      <c r="A133" s="64">
        <v>33</v>
      </c>
      <c r="B133" s="71">
        <v>86299</v>
      </c>
      <c r="C133" s="35">
        <v>1035432</v>
      </c>
      <c r="D133" s="35">
        <v>1229752</v>
      </c>
      <c r="E133" s="35">
        <v>326867</v>
      </c>
      <c r="F133" s="72">
        <f t="shared" si="0"/>
        <v>2678350</v>
      </c>
    </row>
    <row r="134" spans="1:6" x14ac:dyDescent="0.35">
      <c r="A134" s="64">
        <v>34</v>
      </c>
      <c r="B134" s="71">
        <v>110510</v>
      </c>
      <c r="C134" s="35">
        <v>1219963</v>
      </c>
      <c r="D134" s="35">
        <v>1539731</v>
      </c>
      <c r="E134" s="35">
        <v>354617</v>
      </c>
      <c r="F134" s="72">
        <f t="shared" si="0"/>
        <v>3224821</v>
      </c>
    </row>
    <row r="135" spans="1:6" x14ac:dyDescent="0.35">
      <c r="A135" s="64">
        <v>35</v>
      </c>
      <c r="B135" s="71">
        <v>107255</v>
      </c>
      <c r="C135" s="35">
        <v>1103122</v>
      </c>
      <c r="D135" s="35">
        <v>1430921</v>
      </c>
      <c r="E135" s="35">
        <v>550907</v>
      </c>
      <c r="F135" s="72">
        <f t="shared" si="0"/>
        <v>3192205</v>
      </c>
    </row>
    <row r="136" spans="1:6" x14ac:dyDescent="0.35">
      <c r="A136" s="64">
        <v>36</v>
      </c>
      <c r="B136" s="71">
        <v>98131</v>
      </c>
      <c r="C136" s="35">
        <v>1116793</v>
      </c>
      <c r="D136" s="35">
        <v>1528719</v>
      </c>
      <c r="E136" s="35">
        <v>361544</v>
      </c>
      <c r="F136" s="72">
        <f t="shared" si="0"/>
        <v>3105187</v>
      </c>
    </row>
    <row r="137" spans="1:6" x14ac:dyDescent="0.35">
      <c r="A137" s="64">
        <v>37</v>
      </c>
      <c r="B137" s="71">
        <v>103676</v>
      </c>
      <c r="C137" s="35">
        <v>1152040</v>
      </c>
      <c r="D137" s="35">
        <v>1743006</v>
      </c>
      <c r="E137" s="35">
        <v>380975</v>
      </c>
      <c r="F137" s="72">
        <f t="shared" si="0"/>
        <v>3379697</v>
      </c>
    </row>
    <row r="138" spans="1:6" x14ac:dyDescent="0.35">
      <c r="A138" s="64">
        <v>38</v>
      </c>
      <c r="B138" s="71">
        <v>119281</v>
      </c>
      <c r="C138" s="35">
        <v>1229934</v>
      </c>
      <c r="D138" s="35">
        <v>1608213</v>
      </c>
      <c r="E138" s="35">
        <v>413668</v>
      </c>
      <c r="F138" s="72">
        <f t="shared" si="0"/>
        <v>3371096</v>
      </c>
    </row>
    <row r="139" spans="1:6" x14ac:dyDescent="0.35">
      <c r="A139" s="64">
        <v>39</v>
      </c>
      <c r="B139" s="71">
        <v>121247</v>
      </c>
      <c r="C139" s="35">
        <v>1252097</v>
      </c>
      <c r="D139" s="35">
        <v>1592237</v>
      </c>
      <c r="E139" s="35">
        <v>418168</v>
      </c>
      <c r="F139" s="72">
        <f t="shared" si="0"/>
        <v>3383749</v>
      </c>
    </row>
    <row r="140" spans="1:6" x14ac:dyDescent="0.35">
      <c r="A140" s="64">
        <v>40</v>
      </c>
      <c r="B140" s="71">
        <v>115794</v>
      </c>
      <c r="C140" s="35">
        <v>1223281</v>
      </c>
      <c r="D140" s="35">
        <v>1621860</v>
      </c>
      <c r="E140" s="35">
        <v>421573</v>
      </c>
      <c r="F140" s="72">
        <f t="shared" si="0"/>
        <v>3382508</v>
      </c>
    </row>
    <row r="141" spans="1:6" x14ac:dyDescent="0.35">
      <c r="A141" s="64">
        <v>41</v>
      </c>
      <c r="B141" s="71">
        <v>113645</v>
      </c>
      <c r="C141" s="35">
        <v>1156101</v>
      </c>
      <c r="D141" s="35">
        <v>1872287</v>
      </c>
      <c r="E141" s="35">
        <v>467622</v>
      </c>
      <c r="F141" s="72">
        <f t="shared" si="0"/>
        <v>3609655</v>
      </c>
    </row>
    <row r="142" spans="1:6" x14ac:dyDescent="0.35">
      <c r="A142" s="64">
        <v>42</v>
      </c>
      <c r="B142" s="71">
        <v>118357</v>
      </c>
      <c r="C142" s="35">
        <v>1116129</v>
      </c>
      <c r="D142" s="35">
        <v>1609538</v>
      </c>
      <c r="E142" s="35">
        <v>560507</v>
      </c>
      <c r="F142" s="72">
        <f t="shared" si="0"/>
        <v>3404531</v>
      </c>
    </row>
    <row r="143" spans="1:6" x14ac:dyDescent="0.35">
      <c r="A143" s="64">
        <v>43</v>
      </c>
      <c r="B143" s="71">
        <v>134120</v>
      </c>
      <c r="C143" s="35">
        <v>1418611</v>
      </c>
      <c r="D143" s="35">
        <v>1773498</v>
      </c>
      <c r="E143" s="35">
        <v>471325</v>
      </c>
      <c r="F143" s="72">
        <f t="shared" si="0"/>
        <v>3797554</v>
      </c>
    </row>
    <row r="144" spans="1:6" x14ac:dyDescent="0.35">
      <c r="A144" s="64">
        <v>44</v>
      </c>
      <c r="B144" s="71">
        <v>110152</v>
      </c>
      <c r="C144" s="35">
        <v>1216459</v>
      </c>
      <c r="D144" s="35">
        <v>1435732</v>
      </c>
      <c r="E144" s="35">
        <v>487616</v>
      </c>
      <c r="F144" s="72">
        <f t="shared" si="0"/>
        <v>3249959</v>
      </c>
    </row>
    <row r="145" spans="1:30" x14ac:dyDescent="0.35">
      <c r="A145" s="64">
        <v>45</v>
      </c>
      <c r="B145" s="71">
        <v>110260</v>
      </c>
      <c r="C145" s="35">
        <v>1314659</v>
      </c>
      <c r="D145" s="35">
        <v>1517001</v>
      </c>
      <c r="E145" s="35">
        <v>506908</v>
      </c>
      <c r="F145" s="72">
        <f t="shared" si="0"/>
        <v>3448828</v>
      </c>
    </row>
    <row r="146" spans="1:30" x14ac:dyDescent="0.35">
      <c r="A146" s="64">
        <v>46</v>
      </c>
      <c r="B146" s="71">
        <v>118088</v>
      </c>
      <c r="C146" s="35">
        <v>1300698</v>
      </c>
      <c r="D146" s="35">
        <v>1747054</v>
      </c>
      <c r="E146" s="35">
        <v>493267</v>
      </c>
      <c r="F146" s="72">
        <f t="shared" si="0"/>
        <v>3659107</v>
      </c>
    </row>
    <row r="147" spans="1:30" x14ac:dyDescent="0.35">
      <c r="A147" s="64">
        <v>47</v>
      </c>
      <c r="B147" s="71">
        <v>116841</v>
      </c>
      <c r="C147" s="35">
        <v>1245721</v>
      </c>
      <c r="D147" s="35">
        <v>1509818</v>
      </c>
      <c r="E147" s="35">
        <v>465926</v>
      </c>
      <c r="F147" s="72">
        <f t="shared" si="0"/>
        <v>3338306</v>
      </c>
    </row>
    <row r="148" spans="1:30" x14ac:dyDescent="0.35">
      <c r="A148" s="64">
        <v>48</v>
      </c>
      <c r="B148" s="71">
        <v>118685</v>
      </c>
      <c r="C148" s="35">
        <v>1276722</v>
      </c>
      <c r="D148" s="35">
        <v>1414091</v>
      </c>
      <c r="E148" s="35">
        <v>593016</v>
      </c>
      <c r="F148" s="72">
        <f t="shared" si="0"/>
        <v>3402514</v>
      </c>
    </row>
    <row r="149" spans="1:30" x14ac:dyDescent="0.35">
      <c r="A149" s="64">
        <v>49</v>
      </c>
      <c r="B149" s="71">
        <v>99256</v>
      </c>
      <c r="C149" s="35">
        <v>1143848</v>
      </c>
      <c r="D149" s="35">
        <v>1629130</v>
      </c>
      <c r="E149" s="35">
        <v>442028</v>
      </c>
      <c r="F149" s="72">
        <f t="shared" si="0"/>
        <v>3314262</v>
      </c>
    </row>
    <row r="150" spans="1:30" x14ac:dyDescent="0.35">
      <c r="A150" s="64">
        <v>50</v>
      </c>
      <c r="B150" s="71">
        <v>149971</v>
      </c>
      <c r="C150" s="35">
        <v>1283563</v>
      </c>
      <c r="D150" s="35">
        <v>1457493</v>
      </c>
      <c r="E150" s="35">
        <v>446754</v>
      </c>
      <c r="F150" s="72">
        <f t="shared" si="0"/>
        <v>3337781</v>
      </c>
    </row>
    <row r="151" spans="1:30" x14ac:dyDescent="0.35">
      <c r="A151" s="64">
        <v>51</v>
      </c>
      <c r="B151" s="71">
        <v>105352</v>
      </c>
      <c r="C151" s="35">
        <v>1308802</v>
      </c>
      <c r="D151" s="35">
        <v>1687543</v>
      </c>
      <c r="E151" s="35">
        <v>421385</v>
      </c>
      <c r="F151" s="72">
        <f t="shared" si="0"/>
        <v>3523082</v>
      </c>
    </row>
    <row r="152" spans="1:30" ht="15" thickBot="1" x14ac:dyDescent="0.4">
      <c r="A152" s="65">
        <v>52</v>
      </c>
      <c r="B152" s="73">
        <v>98789</v>
      </c>
      <c r="C152" s="74">
        <v>1245712</v>
      </c>
      <c r="D152" s="74">
        <v>1352854</v>
      </c>
      <c r="E152" s="74">
        <v>453577</v>
      </c>
      <c r="F152" s="75">
        <f t="shared" si="0"/>
        <v>3150932</v>
      </c>
    </row>
    <row r="153" spans="1:30" x14ac:dyDescent="0.35">
      <c r="B153" s="36"/>
      <c r="C153" s="36"/>
      <c r="D153" s="36"/>
      <c r="E153" s="36"/>
      <c r="F153" s="36"/>
    </row>
    <row r="154" spans="1:30" x14ac:dyDescent="0.35">
      <c r="B154" s="36"/>
      <c r="C154" s="36"/>
      <c r="D154" s="36"/>
      <c r="E154" s="36"/>
      <c r="F154" s="36"/>
    </row>
    <row r="155" spans="1:30" x14ac:dyDescent="0.35">
      <c r="A155" s="24" t="s">
        <v>107</v>
      </c>
    </row>
    <row r="156" spans="1:30" ht="15" thickBot="1" x14ac:dyDescent="0.4"/>
    <row r="157" spans="1:30" ht="15" thickBot="1" x14ac:dyDescent="0.4">
      <c r="A157" s="62" t="s">
        <v>12</v>
      </c>
      <c r="B157" s="66" t="s">
        <v>40</v>
      </c>
      <c r="C157" s="67" t="s">
        <v>41</v>
      </c>
      <c r="D157" s="68" t="s">
        <v>42</v>
      </c>
      <c r="E157" s="67" t="s">
        <v>43</v>
      </c>
      <c r="F157" s="67" t="s">
        <v>44</v>
      </c>
      <c r="G157" s="67" t="s">
        <v>45</v>
      </c>
      <c r="H157" s="67" t="s">
        <v>46</v>
      </c>
      <c r="I157" s="67" t="s">
        <v>47</v>
      </c>
      <c r="J157" s="67" t="s">
        <v>48</v>
      </c>
      <c r="K157" s="67" t="s">
        <v>49</v>
      </c>
      <c r="L157" s="67" t="s">
        <v>50</v>
      </c>
      <c r="M157" s="67" t="s">
        <v>51</v>
      </c>
      <c r="N157" s="67" t="s">
        <v>52</v>
      </c>
      <c r="O157" s="67" t="s">
        <v>53</v>
      </c>
      <c r="P157" s="67" t="s">
        <v>54</v>
      </c>
      <c r="Q157" s="67" t="s">
        <v>55</v>
      </c>
      <c r="R157" s="67" t="s">
        <v>56</v>
      </c>
      <c r="S157" s="67" t="s">
        <v>57</v>
      </c>
      <c r="T157" s="67" t="s">
        <v>58</v>
      </c>
      <c r="U157" s="67" t="s">
        <v>59</v>
      </c>
      <c r="V157" s="67" t="s">
        <v>60</v>
      </c>
      <c r="W157" s="67" t="s">
        <v>61</v>
      </c>
      <c r="X157" s="69" t="s">
        <v>62</v>
      </c>
      <c r="Y157" s="67" t="s">
        <v>63</v>
      </c>
      <c r="Z157" s="67" t="s">
        <v>64</v>
      </c>
      <c r="AA157" s="70" t="s">
        <v>65</v>
      </c>
      <c r="AB157" s="169" t="s">
        <v>66</v>
      </c>
      <c r="AC157" s="169" t="s">
        <v>105</v>
      </c>
      <c r="AD157" s="169" t="s">
        <v>106</v>
      </c>
    </row>
    <row r="158" spans="1:30" x14ac:dyDescent="0.35">
      <c r="A158" s="63">
        <v>1</v>
      </c>
      <c r="B158" s="175">
        <v>274.27</v>
      </c>
      <c r="C158" s="176">
        <v>238.40880000000001</v>
      </c>
      <c r="D158" s="176">
        <v>229.68040000000002</v>
      </c>
      <c r="E158" s="76" t="s">
        <v>103</v>
      </c>
      <c r="F158" s="176">
        <v>246.96</v>
      </c>
      <c r="G158" s="176">
        <v>226.4</v>
      </c>
      <c r="H158" s="176">
        <v>215.20000000000002</v>
      </c>
      <c r="I158" s="176">
        <v>224.39000000000001</v>
      </c>
      <c r="J158" s="176">
        <v>255.34</v>
      </c>
      <c r="K158" s="176">
        <v>295.98</v>
      </c>
      <c r="L158" s="176">
        <v>216.08</v>
      </c>
      <c r="M158" s="176" t="s">
        <v>104</v>
      </c>
      <c r="N158" s="176">
        <v>170.79</v>
      </c>
      <c r="O158" s="176">
        <v>200.61</v>
      </c>
      <c r="P158" s="176">
        <v>191.02</v>
      </c>
      <c r="Q158" s="176">
        <v>281.50470000000001</v>
      </c>
      <c r="R158" s="176">
        <v>206.33</v>
      </c>
      <c r="S158" s="176">
        <v>258</v>
      </c>
      <c r="T158" s="176">
        <v>274.44</v>
      </c>
      <c r="U158" s="176">
        <v>259.84219999999999</v>
      </c>
      <c r="V158" s="176">
        <v>244.71</v>
      </c>
      <c r="W158" s="176">
        <v>208.06640000000002</v>
      </c>
      <c r="X158" s="176">
        <v>209.37</v>
      </c>
      <c r="Y158" s="176">
        <v>245.91</v>
      </c>
      <c r="Z158" s="176">
        <v>208.81</v>
      </c>
      <c r="AA158" s="156">
        <v>247.2885</v>
      </c>
      <c r="AB158" s="149">
        <v>247.11807973000003</v>
      </c>
      <c r="AC158" s="149">
        <f>MAX(B158:AA158)</f>
        <v>295.98</v>
      </c>
      <c r="AD158" s="149">
        <f>MIN(B158:AA158)</f>
        <v>170.79</v>
      </c>
    </row>
    <row r="159" spans="1:30" x14ac:dyDescent="0.35">
      <c r="A159" s="64">
        <v>2</v>
      </c>
      <c r="B159" s="141">
        <v>273.12</v>
      </c>
      <c r="C159" s="113">
        <v>226.00470000000001</v>
      </c>
      <c r="D159" s="113">
        <v>233.02870000000001</v>
      </c>
      <c r="E159" s="31" t="s">
        <v>103</v>
      </c>
      <c r="F159" s="113">
        <v>246.53</v>
      </c>
      <c r="G159" s="113">
        <v>225.64000000000001</v>
      </c>
      <c r="H159" s="113">
        <v>214.56</v>
      </c>
      <c r="I159" s="113">
        <v>225.09</v>
      </c>
      <c r="J159" s="113">
        <v>255.34</v>
      </c>
      <c r="K159" s="113">
        <v>290.8</v>
      </c>
      <c r="L159" s="113">
        <v>216.27</v>
      </c>
      <c r="M159" s="113">
        <v>270.24</v>
      </c>
      <c r="N159" s="113">
        <v>170.79</v>
      </c>
      <c r="O159" s="113">
        <v>206.11</v>
      </c>
      <c r="P159" s="113">
        <v>189.5</v>
      </c>
      <c r="Q159" s="113">
        <v>273.9717</v>
      </c>
      <c r="R159" s="113">
        <v>206.33</v>
      </c>
      <c r="S159" s="113">
        <v>260</v>
      </c>
      <c r="T159" s="113">
        <v>271.95</v>
      </c>
      <c r="U159" s="113">
        <v>264.64930000000004</v>
      </c>
      <c r="V159" s="113">
        <v>244.71</v>
      </c>
      <c r="W159" s="113">
        <v>212.17710000000002</v>
      </c>
      <c r="X159" s="113">
        <v>216.15</v>
      </c>
      <c r="Y159" s="113">
        <v>234.82</v>
      </c>
      <c r="Z159" s="113">
        <v>208.22</v>
      </c>
      <c r="AA159" s="157">
        <v>247.86800000000002</v>
      </c>
      <c r="AB159" s="150">
        <v>247.51649800999994</v>
      </c>
      <c r="AC159" s="149">
        <f t="shared" ref="AC159:AC209" si="1">MAX(B159:AA159)</f>
        <v>290.8</v>
      </c>
      <c r="AD159" s="149">
        <f t="shared" ref="AD159:AD209" si="2">MIN(B159:AA159)</f>
        <v>170.79</v>
      </c>
    </row>
    <row r="160" spans="1:30" x14ac:dyDescent="0.35">
      <c r="A160" s="64">
        <v>3</v>
      </c>
      <c r="B160" s="141">
        <v>269.84000000000003</v>
      </c>
      <c r="C160" s="113">
        <v>229.13390000000001</v>
      </c>
      <c r="D160" s="113">
        <v>232.93650000000002</v>
      </c>
      <c r="E160" s="31" t="s">
        <v>103</v>
      </c>
      <c r="F160" s="113">
        <v>246.1</v>
      </c>
      <c r="G160" s="113">
        <v>226.76</v>
      </c>
      <c r="H160" s="113">
        <v>217.12</v>
      </c>
      <c r="I160" s="113">
        <v>224.89000000000001</v>
      </c>
      <c r="J160" s="113">
        <v>255.34</v>
      </c>
      <c r="K160" s="113">
        <v>292.70999999999998</v>
      </c>
      <c r="L160" s="113">
        <v>216.47</v>
      </c>
      <c r="M160" s="113">
        <v>276.19</v>
      </c>
      <c r="N160" s="113">
        <v>170.79</v>
      </c>
      <c r="O160" s="113">
        <v>191.3</v>
      </c>
      <c r="P160" s="113">
        <v>192.41</v>
      </c>
      <c r="Q160" s="113">
        <v>273.59780000000001</v>
      </c>
      <c r="R160" s="113">
        <v>206.33</v>
      </c>
      <c r="S160" s="113">
        <v>260</v>
      </c>
      <c r="T160" s="113">
        <v>270.11</v>
      </c>
      <c r="U160" s="113">
        <v>270.37360000000001</v>
      </c>
      <c r="V160" s="113">
        <v>244.71</v>
      </c>
      <c r="W160" s="113">
        <v>203.99</v>
      </c>
      <c r="X160" s="113">
        <v>215.63</v>
      </c>
      <c r="Y160" s="113">
        <v>235.44</v>
      </c>
      <c r="Z160" s="113">
        <v>207.09</v>
      </c>
      <c r="AA160" s="157">
        <v>243.27080000000001</v>
      </c>
      <c r="AB160" s="150">
        <v>248.07915484</v>
      </c>
      <c r="AC160" s="149">
        <f t="shared" si="1"/>
        <v>292.70999999999998</v>
      </c>
      <c r="AD160" s="149">
        <f t="shared" si="2"/>
        <v>170.79</v>
      </c>
    </row>
    <row r="161" spans="1:30" x14ac:dyDescent="0.35">
      <c r="A161" s="64">
        <v>4</v>
      </c>
      <c r="B161" s="141">
        <v>270.62</v>
      </c>
      <c r="C161" s="113">
        <v>224.96170000000001</v>
      </c>
      <c r="D161" s="113">
        <v>236.44320000000002</v>
      </c>
      <c r="E161" s="31" t="s">
        <v>103</v>
      </c>
      <c r="F161" s="113">
        <v>246.96</v>
      </c>
      <c r="G161" s="113">
        <v>219.39000000000001</v>
      </c>
      <c r="H161" s="113">
        <v>220.48000000000002</v>
      </c>
      <c r="I161" s="113">
        <v>227.81</v>
      </c>
      <c r="J161" s="113">
        <v>255.34</v>
      </c>
      <c r="K161" s="113">
        <v>290.32</v>
      </c>
      <c r="L161" s="113">
        <v>215.77</v>
      </c>
      <c r="M161" s="113">
        <v>276.19</v>
      </c>
      <c r="N161" s="113">
        <v>170.79</v>
      </c>
      <c r="O161" s="113">
        <v>193.05</v>
      </c>
      <c r="P161" s="113">
        <v>195.9</v>
      </c>
      <c r="Q161" s="113">
        <v>278.19200000000001</v>
      </c>
      <c r="R161" s="113">
        <v>206.33</v>
      </c>
      <c r="S161" s="113">
        <v>260</v>
      </c>
      <c r="T161" s="113">
        <v>270.87</v>
      </c>
      <c r="U161" s="113">
        <v>261.49250000000001</v>
      </c>
      <c r="V161" s="113">
        <v>244.71</v>
      </c>
      <c r="W161" s="113">
        <v>197.90810000000002</v>
      </c>
      <c r="X161" s="113">
        <v>210</v>
      </c>
      <c r="Y161" s="113">
        <v>237.38</v>
      </c>
      <c r="Z161" s="113">
        <v>203.93</v>
      </c>
      <c r="AA161" s="157">
        <v>244.99870000000001</v>
      </c>
      <c r="AB161" s="150">
        <v>247.67164142999999</v>
      </c>
      <c r="AC161" s="149">
        <f t="shared" si="1"/>
        <v>290.32</v>
      </c>
      <c r="AD161" s="149">
        <f t="shared" si="2"/>
        <v>170.79</v>
      </c>
    </row>
    <row r="162" spans="1:30" x14ac:dyDescent="0.35">
      <c r="A162" s="64">
        <v>5</v>
      </c>
      <c r="B162" s="141">
        <v>268.61</v>
      </c>
      <c r="C162" s="113">
        <v>218.19200000000001</v>
      </c>
      <c r="D162" s="113">
        <v>240.08800000000002</v>
      </c>
      <c r="E162" s="31" t="s">
        <v>103</v>
      </c>
      <c r="F162" s="113">
        <v>248.55</v>
      </c>
      <c r="G162" s="113">
        <v>225.51</v>
      </c>
      <c r="H162" s="113">
        <v>220.8</v>
      </c>
      <c r="I162" s="113">
        <v>228.15</v>
      </c>
      <c r="J162" s="113">
        <v>255.34</v>
      </c>
      <c r="K162" s="113">
        <v>287.27</v>
      </c>
      <c r="L162" s="113">
        <v>230.57</v>
      </c>
      <c r="M162" s="113">
        <v>278.57</v>
      </c>
      <c r="N162" s="113">
        <v>170.09</v>
      </c>
      <c r="O162" s="113">
        <v>208.85</v>
      </c>
      <c r="P162" s="113">
        <v>189.38</v>
      </c>
      <c r="Q162" s="113">
        <v>273.19470000000001</v>
      </c>
      <c r="R162" s="113">
        <v>203.08</v>
      </c>
      <c r="S162" s="113">
        <v>261</v>
      </c>
      <c r="T162" s="113">
        <v>270.64</v>
      </c>
      <c r="U162" s="113">
        <v>266.43790000000001</v>
      </c>
      <c r="V162" s="113">
        <v>244.71</v>
      </c>
      <c r="W162" s="113">
        <v>197.59530000000001</v>
      </c>
      <c r="X162" s="113">
        <v>216.70000000000002</v>
      </c>
      <c r="Y162" s="113">
        <v>240.77</v>
      </c>
      <c r="Z162" s="113">
        <v>209.11</v>
      </c>
      <c r="AA162" s="157">
        <v>244.67860000000002</v>
      </c>
      <c r="AB162" s="150">
        <v>248.92369330000002</v>
      </c>
      <c r="AC162" s="149">
        <f t="shared" si="1"/>
        <v>287.27</v>
      </c>
      <c r="AD162" s="149">
        <f t="shared" si="2"/>
        <v>170.09</v>
      </c>
    </row>
    <row r="163" spans="1:30" x14ac:dyDescent="0.35">
      <c r="A163" s="64">
        <v>6</v>
      </c>
      <c r="B163" s="141">
        <v>269.69</v>
      </c>
      <c r="C163" s="113">
        <v>223.87260000000001</v>
      </c>
      <c r="D163" s="113">
        <v>250.30520000000001</v>
      </c>
      <c r="E163" s="31" t="s">
        <v>103</v>
      </c>
      <c r="F163" s="113">
        <v>252.12</v>
      </c>
      <c r="G163" s="113">
        <v>225.31</v>
      </c>
      <c r="H163" s="113">
        <v>222.56</v>
      </c>
      <c r="I163" s="113">
        <v>229.67000000000002</v>
      </c>
      <c r="J163" s="113">
        <v>256.29000000000002</v>
      </c>
      <c r="K163" s="113">
        <v>284.92</v>
      </c>
      <c r="L163" s="113">
        <v>230.74</v>
      </c>
      <c r="M163" s="113">
        <v>278.57</v>
      </c>
      <c r="N163" s="113">
        <v>170.09</v>
      </c>
      <c r="O163" s="113">
        <v>203.02</v>
      </c>
      <c r="P163" s="113">
        <v>194.26</v>
      </c>
      <c r="Q163" s="113">
        <v>279.07</v>
      </c>
      <c r="R163" s="113">
        <v>203.08</v>
      </c>
      <c r="S163" s="113">
        <v>264</v>
      </c>
      <c r="T163" s="113">
        <v>272.60000000000002</v>
      </c>
      <c r="U163" s="113">
        <v>261.91460000000001</v>
      </c>
      <c r="V163" s="113">
        <v>244.71</v>
      </c>
      <c r="W163" s="113">
        <v>196.5497</v>
      </c>
      <c r="X163" s="113">
        <v>202.1</v>
      </c>
      <c r="Y163" s="113">
        <v>242.37</v>
      </c>
      <c r="Z163" s="113">
        <v>208.74</v>
      </c>
      <c r="AA163" s="157">
        <v>258.31180000000001</v>
      </c>
      <c r="AB163" s="150">
        <v>250.40027808000002</v>
      </c>
      <c r="AC163" s="149">
        <f t="shared" si="1"/>
        <v>284.92</v>
      </c>
      <c r="AD163" s="149">
        <f t="shared" si="2"/>
        <v>170.09</v>
      </c>
    </row>
    <row r="164" spans="1:30" x14ac:dyDescent="0.35">
      <c r="A164" s="64">
        <v>7</v>
      </c>
      <c r="B164" s="141">
        <v>269.25</v>
      </c>
      <c r="C164" s="113">
        <v>217.6807</v>
      </c>
      <c r="D164" s="113">
        <v>255.06060000000002</v>
      </c>
      <c r="E164" s="31" t="s">
        <v>103</v>
      </c>
      <c r="F164" s="113">
        <v>256.54000000000002</v>
      </c>
      <c r="G164" s="113">
        <v>227.5</v>
      </c>
      <c r="H164" s="113">
        <v>223.52</v>
      </c>
      <c r="I164" s="113">
        <v>233.24</v>
      </c>
      <c r="J164" s="113">
        <v>259.49</v>
      </c>
      <c r="K164" s="113">
        <v>285.42</v>
      </c>
      <c r="L164" s="113">
        <v>231.59</v>
      </c>
      <c r="M164" s="113">
        <v>278.57</v>
      </c>
      <c r="N164" s="113">
        <v>170.79</v>
      </c>
      <c r="O164" s="113">
        <v>210.02</v>
      </c>
      <c r="P164" s="113">
        <v>194.51</v>
      </c>
      <c r="Q164" s="113">
        <v>275.68040000000002</v>
      </c>
      <c r="R164" s="113">
        <v>203.08</v>
      </c>
      <c r="S164" s="113">
        <v>270</v>
      </c>
      <c r="T164" s="113">
        <v>269.57</v>
      </c>
      <c r="U164" s="113">
        <v>266.84989999999999</v>
      </c>
      <c r="V164" s="113">
        <v>244.71</v>
      </c>
      <c r="W164" s="113">
        <v>201.92310000000001</v>
      </c>
      <c r="X164" s="113">
        <v>181.11</v>
      </c>
      <c r="Y164" s="113">
        <v>243.16</v>
      </c>
      <c r="Z164" s="113">
        <v>208.61</v>
      </c>
      <c r="AA164" s="157">
        <v>255.09110000000001</v>
      </c>
      <c r="AB164" s="150">
        <v>253.07413715999999</v>
      </c>
      <c r="AC164" s="149">
        <f t="shared" si="1"/>
        <v>285.42</v>
      </c>
      <c r="AD164" s="149">
        <f t="shared" si="2"/>
        <v>170.79</v>
      </c>
    </row>
    <row r="165" spans="1:30" x14ac:dyDescent="0.35">
      <c r="A165" s="64">
        <v>8</v>
      </c>
      <c r="B165" s="141">
        <v>280.43</v>
      </c>
      <c r="C165" s="113">
        <v>230.88760000000002</v>
      </c>
      <c r="D165" s="113">
        <v>258.4556</v>
      </c>
      <c r="E165" s="31" t="s">
        <v>103</v>
      </c>
      <c r="F165" s="113">
        <v>262.93</v>
      </c>
      <c r="G165" s="113">
        <v>223.82</v>
      </c>
      <c r="H165" s="113">
        <v>225.28</v>
      </c>
      <c r="I165" s="113">
        <v>233.24</v>
      </c>
      <c r="J165" s="113">
        <v>264.58</v>
      </c>
      <c r="K165" s="113">
        <v>292.35000000000002</v>
      </c>
      <c r="L165" s="113">
        <v>231.3</v>
      </c>
      <c r="M165" s="113">
        <v>278.57</v>
      </c>
      <c r="N165" s="113">
        <v>172.91</v>
      </c>
      <c r="O165" s="113">
        <v>213.15</v>
      </c>
      <c r="P165" s="113">
        <v>194.26</v>
      </c>
      <c r="Q165" s="113">
        <v>282.36520000000002</v>
      </c>
      <c r="R165" s="113">
        <v>203.08</v>
      </c>
      <c r="S165" s="113">
        <v>278</v>
      </c>
      <c r="T165" s="113">
        <v>271.45999999999998</v>
      </c>
      <c r="U165" s="113">
        <v>267.22030000000001</v>
      </c>
      <c r="V165" s="113">
        <v>252.43</v>
      </c>
      <c r="W165" s="113">
        <v>200.45250000000001</v>
      </c>
      <c r="X165" s="113">
        <v>209.08</v>
      </c>
      <c r="Y165" s="113">
        <v>245.61</v>
      </c>
      <c r="Z165" s="113">
        <v>207.76</v>
      </c>
      <c r="AA165" s="157">
        <v>256.10759999999999</v>
      </c>
      <c r="AB165" s="150">
        <v>256.54267256000003</v>
      </c>
      <c r="AC165" s="149">
        <f t="shared" si="1"/>
        <v>292.35000000000002</v>
      </c>
      <c r="AD165" s="149">
        <f t="shared" si="2"/>
        <v>172.91</v>
      </c>
    </row>
    <row r="166" spans="1:30" x14ac:dyDescent="0.35">
      <c r="A166" s="64">
        <v>9</v>
      </c>
      <c r="B166" s="141">
        <v>274.27</v>
      </c>
      <c r="C166" s="113">
        <v>236.59880000000001</v>
      </c>
      <c r="D166" s="113">
        <v>256.54300000000001</v>
      </c>
      <c r="E166" s="31" t="s">
        <v>103</v>
      </c>
      <c r="F166" s="113">
        <v>265.69</v>
      </c>
      <c r="G166" s="113">
        <v>228.97</v>
      </c>
      <c r="H166" s="113">
        <v>223.84</v>
      </c>
      <c r="I166" s="113">
        <v>241.48000000000002</v>
      </c>
      <c r="J166" s="113">
        <v>269.41000000000003</v>
      </c>
      <c r="K166" s="113">
        <v>294.02</v>
      </c>
      <c r="L166" s="113">
        <v>224</v>
      </c>
      <c r="M166" s="113">
        <v>284.13</v>
      </c>
      <c r="N166" s="113">
        <v>172.91</v>
      </c>
      <c r="O166" s="113">
        <v>216.68</v>
      </c>
      <c r="P166" s="113">
        <v>196.57</v>
      </c>
      <c r="Q166" s="113">
        <v>285.4461</v>
      </c>
      <c r="R166" s="113">
        <v>260.92</v>
      </c>
      <c r="S166" s="113">
        <v>286</v>
      </c>
      <c r="T166" s="113">
        <v>271.14999999999998</v>
      </c>
      <c r="U166" s="113">
        <v>274.84059999999999</v>
      </c>
      <c r="V166" s="113">
        <v>255.73000000000002</v>
      </c>
      <c r="W166" s="113">
        <v>191.86700000000002</v>
      </c>
      <c r="X166" s="113">
        <v>207.87</v>
      </c>
      <c r="Y166" s="113">
        <v>244.41</v>
      </c>
      <c r="Z166" s="113">
        <v>208.99</v>
      </c>
      <c r="AA166" s="157">
        <v>252.10690000000002</v>
      </c>
      <c r="AB166" s="150">
        <v>260.06617238000001</v>
      </c>
      <c r="AC166" s="149">
        <f t="shared" si="1"/>
        <v>294.02</v>
      </c>
      <c r="AD166" s="149">
        <f t="shared" si="2"/>
        <v>172.91</v>
      </c>
    </row>
    <row r="167" spans="1:30" x14ac:dyDescent="0.35">
      <c r="A167" s="64">
        <v>10</v>
      </c>
      <c r="B167" s="141">
        <v>288.23</v>
      </c>
      <c r="C167" s="113">
        <v>240.77100000000002</v>
      </c>
      <c r="D167" s="113">
        <v>247.43880000000001</v>
      </c>
      <c r="E167" s="31" t="s">
        <v>103</v>
      </c>
      <c r="F167" s="113">
        <v>269.62</v>
      </c>
      <c r="G167" s="113">
        <v>228.83</v>
      </c>
      <c r="H167" s="113">
        <v>226.88</v>
      </c>
      <c r="I167" s="113">
        <v>246.12</v>
      </c>
      <c r="J167" s="113">
        <v>273.40000000000003</v>
      </c>
      <c r="K167" s="113">
        <v>295.33</v>
      </c>
      <c r="L167" s="113">
        <v>231.29</v>
      </c>
      <c r="M167" s="113">
        <v>284.13</v>
      </c>
      <c r="N167" s="113">
        <v>172.91</v>
      </c>
      <c r="O167" s="113">
        <v>224.01</v>
      </c>
      <c r="P167" s="113">
        <v>193.18</v>
      </c>
      <c r="Q167" s="113">
        <v>290.87650000000002</v>
      </c>
      <c r="R167" s="113">
        <v>260.92</v>
      </c>
      <c r="S167" s="113">
        <v>288</v>
      </c>
      <c r="T167" s="113">
        <v>271.95999999999998</v>
      </c>
      <c r="U167" s="113">
        <v>273.79750000000001</v>
      </c>
      <c r="V167" s="113">
        <v>255.73000000000002</v>
      </c>
      <c r="W167" s="113">
        <v>193.88930000000002</v>
      </c>
      <c r="X167" s="113">
        <v>214.42000000000002</v>
      </c>
      <c r="Y167" s="113">
        <v>241.49</v>
      </c>
      <c r="Z167" s="113">
        <v>208.83</v>
      </c>
      <c r="AA167" s="157">
        <v>246.80270000000002</v>
      </c>
      <c r="AB167" s="150">
        <v>262.35181117000002</v>
      </c>
      <c r="AC167" s="149">
        <f t="shared" si="1"/>
        <v>295.33</v>
      </c>
      <c r="AD167" s="149">
        <f t="shared" si="2"/>
        <v>172.91</v>
      </c>
    </row>
    <row r="168" spans="1:30" x14ac:dyDescent="0.35">
      <c r="A168" s="64">
        <v>11</v>
      </c>
      <c r="B168" s="141">
        <v>293.44</v>
      </c>
      <c r="C168" s="113">
        <v>247.40770000000001</v>
      </c>
      <c r="D168" s="113">
        <v>249.458</v>
      </c>
      <c r="E168" s="31" t="s">
        <v>103</v>
      </c>
      <c r="F168" s="113">
        <v>270.06</v>
      </c>
      <c r="G168" s="113">
        <v>223.07</v>
      </c>
      <c r="H168" s="113">
        <v>228</v>
      </c>
      <c r="I168" s="113">
        <v>246.55</v>
      </c>
      <c r="J168" s="113">
        <v>274.65000000000003</v>
      </c>
      <c r="K168" s="113">
        <v>288.06</v>
      </c>
      <c r="L168" s="113">
        <v>230.82</v>
      </c>
      <c r="M168" s="113">
        <v>284.13</v>
      </c>
      <c r="N168" s="113">
        <v>172.91</v>
      </c>
      <c r="O168" s="113">
        <v>221.28</v>
      </c>
      <c r="P168" s="113">
        <v>193.62</v>
      </c>
      <c r="Q168" s="113">
        <v>280.7534</v>
      </c>
      <c r="R168" s="113">
        <v>260.92</v>
      </c>
      <c r="S168" s="113">
        <v>288</v>
      </c>
      <c r="T168" s="113">
        <v>272.57</v>
      </c>
      <c r="U168" s="113">
        <v>274.73759999999999</v>
      </c>
      <c r="V168" s="113">
        <v>255.73000000000002</v>
      </c>
      <c r="W168" s="113">
        <v>199.29730000000001</v>
      </c>
      <c r="X168" s="113">
        <v>231.56</v>
      </c>
      <c r="Y168" s="113">
        <v>245.20000000000002</v>
      </c>
      <c r="Z168" s="113">
        <v>209.91</v>
      </c>
      <c r="AA168" s="157">
        <v>245.93900000000002</v>
      </c>
      <c r="AB168" s="150">
        <v>263.04918085000003</v>
      </c>
      <c r="AC168" s="149">
        <f t="shared" si="1"/>
        <v>293.44</v>
      </c>
      <c r="AD168" s="149">
        <f t="shared" si="2"/>
        <v>172.91</v>
      </c>
    </row>
    <row r="169" spans="1:30" x14ac:dyDescent="0.35">
      <c r="A169" s="64">
        <v>12</v>
      </c>
      <c r="B169" s="141">
        <v>291.15000000000003</v>
      </c>
      <c r="C169" s="113">
        <v>256.98439999999999</v>
      </c>
      <c r="D169" s="113">
        <v>246.00040000000001</v>
      </c>
      <c r="E169" s="31" t="s">
        <v>103</v>
      </c>
      <c r="F169" s="113">
        <v>270.06</v>
      </c>
      <c r="G169" s="113">
        <v>224.26</v>
      </c>
      <c r="H169" s="113">
        <v>228.64000000000001</v>
      </c>
      <c r="I169" s="113">
        <v>246.77</v>
      </c>
      <c r="J169" s="113">
        <v>278.31</v>
      </c>
      <c r="K169" s="113">
        <v>287.97000000000003</v>
      </c>
      <c r="L169" s="113">
        <v>231.18</v>
      </c>
      <c r="M169" s="113">
        <v>284.13</v>
      </c>
      <c r="N169" s="113">
        <v>172.91</v>
      </c>
      <c r="O169" s="113">
        <v>220.49</v>
      </c>
      <c r="P169" s="113">
        <v>197.39000000000001</v>
      </c>
      <c r="Q169" s="113">
        <v>282.4359</v>
      </c>
      <c r="R169" s="113">
        <v>260.92</v>
      </c>
      <c r="S169" s="113">
        <v>287</v>
      </c>
      <c r="T169" s="113">
        <v>275.04000000000002</v>
      </c>
      <c r="U169" s="113">
        <v>277.75970000000001</v>
      </c>
      <c r="V169" s="113">
        <v>255.73000000000002</v>
      </c>
      <c r="W169" s="113">
        <v>199.4555</v>
      </c>
      <c r="X169" s="113">
        <v>240.97</v>
      </c>
      <c r="Y169" s="113">
        <v>248.83</v>
      </c>
      <c r="Z169" s="113">
        <v>209.63</v>
      </c>
      <c r="AA169" s="157">
        <v>250.8486</v>
      </c>
      <c r="AB169" s="150">
        <v>264.06810617999997</v>
      </c>
      <c r="AC169" s="149">
        <f t="shared" si="1"/>
        <v>291.15000000000003</v>
      </c>
      <c r="AD169" s="149">
        <f t="shared" si="2"/>
        <v>172.91</v>
      </c>
    </row>
    <row r="170" spans="1:30" x14ac:dyDescent="0.35">
      <c r="A170" s="64">
        <v>13</v>
      </c>
      <c r="B170" s="141">
        <v>290.38</v>
      </c>
      <c r="C170" s="113">
        <v>248.19510000000002</v>
      </c>
      <c r="D170" s="113">
        <v>247.61460000000002</v>
      </c>
      <c r="E170" s="31" t="s">
        <v>103</v>
      </c>
      <c r="F170" s="113">
        <v>270.06</v>
      </c>
      <c r="G170" s="113">
        <v>224.73000000000002</v>
      </c>
      <c r="H170" s="113">
        <v>239.52</v>
      </c>
      <c r="I170" s="113">
        <v>245.12</v>
      </c>
      <c r="J170" s="113">
        <v>280.06</v>
      </c>
      <c r="K170" s="113">
        <v>288.97000000000003</v>
      </c>
      <c r="L170" s="113">
        <v>231.25</v>
      </c>
      <c r="M170" s="113">
        <v>284.13</v>
      </c>
      <c r="N170" s="113">
        <v>172.91</v>
      </c>
      <c r="O170" s="113">
        <v>221.19</v>
      </c>
      <c r="P170" s="113">
        <v>198.27</v>
      </c>
      <c r="Q170" s="113">
        <v>289.63690000000003</v>
      </c>
      <c r="R170" s="113">
        <v>259.45</v>
      </c>
      <c r="S170" s="113">
        <v>283</v>
      </c>
      <c r="T170" s="113">
        <v>274.62</v>
      </c>
      <c r="U170" s="113">
        <v>284.05700000000002</v>
      </c>
      <c r="V170" s="113">
        <v>255.73000000000002</v>
      </c>
      <c r="W170" s="113">
        <v>221.23050000000001</v>
      </c>
      <c r="X170" s="113">
        <v>240.55</v>
      </c>
      <c r="Y170" s="113">
        <v>238.45000000000002</v>
      </c>
      <c r="Z170" s="113">
        <v>209.46</v>
      </c>
      <c r="AA170" s="157">
        <v>251.39690000000002</v>
      </c>
      <c r="AB170" s="150">
        <v>265.72952428000002</v>
      </c>
      <c r="AC170" s="149">
        <f t="shared" si="1"/>
        <v>290.38</v>
      </c>
      <c r="AD170" s="149">
        <f t="shared" si="2"/>
        <v>172.91</v>
      </c>
    </row>
    <row r="171" spans="1:30" x14ac:dyDescent="0.35">
      <c r="A171" s="64">
        <v>14</v>
      </c>
      <c r="B171" s="141">
        <v>284.05</v>
      </c>
      <c r="C171" s="113">
        <v>246.3698</v>
      </c>
      <c r="D171" s="113">
        <v>242.41650000000001</v>
      </c>
      <c r="E171" s="31" t="s">
        <v>103</v>
      </c>
      <c r="F171" s="113">
        <v>270.06</v>
      </c>
      <c r="G171" s="113">
        <v>228.38</v>
      </c>
      <c r="H171" s="113">
        <v>240.32</v>
      </c>
      <c r="I171" s="113">
        <v>243.39000000000001</v>
      </c>
      <c r="J171" s="113">
        <v>280.40000000000003</v>
      </c>
      <c r="K171" s="113">
        <v>291.01</v>
      </c>
      <c r="L171" s="113">
        <v>232.73000000000002</v>
      </c>
      <c r="M171" s="113">
        <v>284.13</v>
      </c>
      <c r="N171" s="113">
        <v>172.91</v>
      </c>
      <c r="O171" s="113">
        <v>204.75</v>
      </c>
      <c r="P171" s="113">
        <v>193.53</v>
      </c>
      <c r="Q171" s="113">
        <v>292.76260000000002</v>
      </c>
      <c r="R171" s="113">
        <v>259.45</v>
      </c>
      <c r="S171" s="113">
        <v>282</v>
      </c>
      <c r="T171" s="113">
        <v>272.61</v>
      </c>
      <c r="U171" s="113">
        <v>276.7285</v>
      </c>
      <c r="V171" s="113">
        <v>255.73000000000002</v>
      </c>
      <c r="W171" s="113">
        <v>219.1824</v>
      </c>
      <c r="X171" s="113">
        <v>230.99</v>
      </c>
      <c r="Y171" s="113">
        <v>247.15</v>
      </c>
      <c r="Z171" s="113">
        <v>209.97</v>
      </c>
      <c r="AA171" s="157">
        <v>245.11540000000002</v>
      </c>
      <c r="AB171" s="150">
        <v>264.26195249999995</v>
      </c>
      <c r="AC171" s="149">
        <f t="shared" si="1"/>
        <v>292.76260000000002</v>
      </c>
      <c r="AD171" s="149">
        <f t="shared" si="2"/>
        <v>172.91</v>
      </c>
    </row>
    <row r="172" spans="1:30" x14ac:dyDescent="0.35">
      <c r="A172" s="64">
        <v>15</v>
      </c>
      <c r="B172" s="141">
        <v>262.63</v>
      </c>
      <c r="C172" s="113">
        <v>236.2921</v>
      </c>
      <c r="D172" s="113">
        <v>244.74020000000002</v>
      </c>
      <c r="E172" s="31" t="s">
        <v>103</v>
      </c>
      <c r="F172" s="113">
        <v>265.69</v>
      </c>
      <c r="G172" s="113">
        <v>220.09</v>
      </c>
      <c r="H172" s="113">
        <v>242.24</v>
      </c>
      <c r="I172" s="113">
        <v>243.39000000000001</v>
      </c>
      <c r="J172" s="113">
        <v>280.40000000000003</v>
      </c>
      <c r="K172" s="113">
        <v>291.45999999999998</v>
      </c>
      <c r="L172" s="113">
        <v>232.73000000000002</v>
      </c>
      <c r="M172" s="113">
        <v>284.13</v>
      </c>
      <c r="N172" s="113">
        <v>172.91</v>
      </c>
      <c r="O172" s="113">
        <v>188.08</v>
      </c>
      <c r="P172" s="113">
        <v>186.20000000000002</v>
      </c>
      <c r="Q172" s="113">
        <v>288.9907</v>
      </c>
      <c r="R172" s="113">
        <v>259.45</v>
      </c>
      <c r="S172" s="113">
        <v>278</v>
      </c>
      <c r="T172" s="113">
        <v>271.29000000000002</v>
      </c>
      <c r="U172" s="113">
        <v>278.35250000000002</v>
      </c>
      <c r="V172" s="113">
        <v>255.73000000000002</v>
      </c>
      <c r="W172" s="113">
        <v>220.31100000000001</v>
      </c>
      <c r="X172" s="113">
        <v>232.82</v>
      </c>
      <c r="Y172" s="113">
        <v>241.72</v>
      </c>
      <c r="Z172" s="113">
        <v>208.91</v>
      </c>
      <c r="AA172" s="157">
        <v>237.17760000000001</v>
      </c>
      <c r="AB172" s="150">
        <v>262.41110307000002</v>
      </c>
      <c r="AC172" s="149">
        <f t="shared" si="1"/>
        <v>291.45999999999998</v>
      </c>
      <c r="AD172" s="149">
        <f t="shared" si="2"/>
        <v>172.91</v>
      </c>
    </row>
    <row r="173" spans="1:30" x14ac:dyDescent="0.35">
      <c r="A173" s="64">
        <v>16</v>
      </c>
      <c r="B173" s="141">
        <v>269.34000000000003</v>
      </c>
      <c r="C173" s="113">
        <v>230.88760000000002</v>
      </c>
      <c r="D173" s="113">
        <v>232.8417</v>
      </c>
      <c r="E173" s="31" t="s">
        <v>103</v>
      </c>
      <c r="F173" s="113">
        <v>264.89999999999998</v>
      </c>
      <c r="G173" s="113">
        <v>221.86</v>
      </c>
      <c r="H173" s="113">
        <v>239.65</v>
      </c>
      <c r="I173" s="113">
        <v>238.24</v>
      </c>
      <c r="J173" s="113">
        <v>280.40000000000003</v>
      </c>
      <c r="K173" s="113">
        <v>289.56</v>
      </c>
      <c r="L173" s="113">
        <v>233.09</v>
      </c>
      <c r="M173" s="113">
        <v>284.13</v>
      </c>
      <c r="N173" s="113">
        <v>172.91</v>
      </c>
      <c r="O173" s="113">
        <v>225.61</v>
      </c>
      <c r="P173" s="113">
        <v>197.83</v>
      </c>
      <c r="Q173" s="113">
        <v>276.47710000000001</v>
      </c>
      <c r="R173" s="113">
        <v>259.45</v>
      </c>
      <c r="S173" s="113">
        <v>274</v>
      </c>
      <c r="T173" s="113">
        <v>271.42</v>
      </c>
      <c r="U173" s="113">
        <v>275.86930000000001</v>
      </c>
      <c r="V173" s="113">
        <v>253.53</v>
      </c>
      <c r="W173" s="113">
        <v>217.79840000000002</v>
      </c>
      <c r="X173" s="113">
        <v>224</v>
      </c>
      <c r="Y173" s="113">
        <v>246.9</v>
      </c>
      <c r="Z173" s="113">
        <v>212.92000000000002</v>
      </c>
      <c r="AA173" s="157">
        <v>237.41300000000001</v>
      </c>
      <c r="AB173" s="150">
        <v>260.76994924000002</v>
      </c>
      <c r="AC173" s="149">
        <f t="shared" si="1"/>
        <v>289.56</v>
      </c>
      <c r="AD173" s="149">
        <f t="shared" si="2"/>
        <v>172.91</v>
      </c>
    </row>
    <row r="174" spans="1:30" x14ac:dyDescent="0.35">
      <c r="A174" s="64">
        <v>17</v>
      </c>
      <c r="B174" s="141">
        <v>262.18</v>
      </c>
      <c r="C174" s="113">
        <v>224.0976</v>
      </c>
      <c r="D174" s="113">
        <v>231.39410000000001</v>
      </c>
      <c r="E174" s="31" t="s">
        <v>103</v>
      </c>
      <c r="F174" s="113">
        <v>261.7</v>
      </c>
      <c r="G174" s="113">
        <v>225.85</v>
      </c>
      <c r="H174" s="113">
        <v>235.04</v>
      </c>
      <c r="I174" s="113">
        <v>236.74</v>
      </c>
      <c r="J174" s="113">
        <v>279.62</v>
      </c>
      <c r="K174" s="113">
        <v>289.61</v>
      </c>
      <c r="L174" s="113">
        <v>232.65</v>
      </c>
      <c r="M174" s="113">
        <v>284.13</v>
      </c>
      <c r="N174" s="113">
        <v>172.91</v>
      </c>
      <c r="O174" s="113">
        <v>207.9</v>
      </c>
      <c r="P174" s="113">
        <v>197.54</v>
      </c>
      <c r="Q174" s="113">
        <v>284.68810000000002</v>
      </c>
      <c r="R174" s="113">
        <v>226.66</v>
      </c>
      <c r="S174" s="113">
        <v>272</v>
      </c>
      <c r="T174" s="113">
        <v>271.07</v>
      </c>
      <c r="U174" s="113">
        <v>276.08030000000002</v>
      </c>
      <c r="V174" s="113">
        <v>253.53</v>
      </c>
      <c r="W174" s="113">
        <v>214.82400000000001</v>
      </c>
      <c r="X174" s="113">
        <v>226.57</v>
      </c>
      <c r="Y174" s="113">
        <v>243.36</v>
      </c>
      <c r="Z174" s="113">
        <v>208.69</v>
      </c>
      <c r="AA174" s="157">
        <v>244.1635</v>
      </c>
      <c r="AB174" s="150">
        <v>259.39471134000007</v>
      </c>
      <c r="AC174" s="149">
        <f t="shared" si="1"/>
        <v>289.61</v>
      </c>
      <c r="AD174" s="149">
        <f t="shared" si="2"/>
        <v>172.91</v>
      </c>
    </row>
    <row r="175" spans="1:30" x14ac:dyDescent="0.35">
      <c r="A175" s="64">
        <v>18</v>
      </c>
      <c r="B175" s="141">
        <v>261.79000000000002</v>
      </c>
      <c r="C175" s="113">
        <v>221.02460000000002</v>
      </c>
      <c r="D175" s="113">
        <v>205.2681</v>
      </c>
      <c r="E175" s="31" t="s">
        <v>103</v>
      </c>
      <c r="F175" s="113">
        <v>260.97000000000003</v>
      </c>
      <c r="G175" s="113">
        <v>227.63</v>
      </c>
      <c r="H175" s="113">
        <v>232.64000000000001</v>
      </c>
      <c r="I175" s="113">
        <v>235.73000000000002</v>
      </c>
      <c r="J175" s="113">
        <v>278.44</v>
      </c>
      <c r="K175" s="113">
        <v>289.13</v>
      </c>
      <c r="L175" s="113">
        <v>232.47</v>
      </c>
      <c r="M175" s="113">
        <v>276.19</v>
      </c>
      <c r="N175" s="113">
        <v>172.91</v>
      </c>
      <c r="O175" s="113">
        <v>206.28</v>
      </c>
      <c r="P175" s="113">
        <v>196.07</v>
      </c>
      <c r="Q175" s="113">
        <v>270.51679999999999</v>
      </c>
      <c r="R175" s="113">
        <v>226.66</v>
      </c>
      <c r="S175" s="113">
        <v>266</v>
      </c>
      <c r="T175" s="113">
        <v>268.12</v>
      </c>
      <c r="U175" s="113">
        <v>276.82760000000002</v>
      </c>
      <c r="V175" s="113">
        <v>253.53</v>
      </c>
      <c r="W175" s="113">
        <v>204.60550000000001</v>
      </c>
      <c r="X175" s="113">
        <v>240.83</v>
      </c>
      <c r="Y175" s="113">
        <v>246.34</v>
      </c>
      <c r="Z175" s="113">
        <v>209.4</v>
      </c>
      <c r="AA175" s="157">
        <v>255.19680000000002</v>
      </c>
      <c r="AB175" s="150">
        <v>256.27489671999996</v>
      </c>
      <c r="AC175" s="149">
        <f t="shared" si="1"/>
        <v>289.13</v>
      </c>
      <c r="AD175" s="149">
        <f t="shared" si="2"/>
        <v>172.91</v>
      </c>
    </row>
    <row r="176" spans="1:30" x14ac:dyDescent="0.35">
      <c r="A176" s="64">
        <v>19</v>
      </c>
      <c r="B176" s="141">
        <v>241.35</v>
      </c>
      <c r="C176" s="113">
        <v>200.5471</v>
      </c>
      <c r="D176" s="113">
        <v>206.13220000000001</v>
      </c>
      <c r="E176" s="31" t="s">
        <v>103</v>
      </c>
      <c r="F176" s="113">
        <v>258.51</v>
      </c>
      <c r="G176" s="113">
        <v>224.35</v>
      </c>
      <c r="H176" s="113">
        <v>234.4</v>
      </c>
      <c r="I176" s="113">
        <v>230.52</v>
      </c>
      <c r="J176" s="113">
        <v>276.53000000000003</v>
      </c>
      <c r="K176" s="113">
        <v>284.45</v>
      </c>
      <c r="L176" s="113">
        <v>232.84</v>
      </c>
      <c r="M176" s="113">
        <v>265.07</v>
      </c>
      <c r="N176" s="113">
        <v>172.91</v>
      </c>
      <c r="O176" s="113">
        <v>210.3</v>
      </c>
      <c r="P176" s="113">
        <v>193.51</v>
      </c>
      <c r="Q176" s="113">
        <v>265.6087</v>
      </c>
      <c r="R176" s="113">
        <v>226.66</v>
      </c>
      <c r="S176" s="113">
        <v>264</v>
      </c>
      <c r="T176" s="113">
        <v>275.94</v>
      </c>
      <c r="U176" s="113">
        <v>267.04900000000004</v>
      </c>
      <c r="V176" s="113">
        <v>253.53</v>
      </c>
      <c r="W176" s="113">
        <v>205.55340000000001</v>
      </c>
      <c r="X176" s="113">
        <v>233.05</v>
      </c>
      <c r="Y176" s="113">
        <v>239.87</v>
      </c>
      <c r="Z176" s="113">
        <v>210.11</v>
      </c>
      <c r="AA176" s="157">
        <v>247.64590000000001</v>
      </c>
      <c r="AB176" s="150">
        <v>251.71556788000001</v>
      </c>
      <c r="AC176" s="149">
        <f t="shared" si="1"/>
        <v>284.45</v>
      </c>
      <c r="AD176" s="149">
        <f t="shared" si="2"/>
        <v>172.91</v>
      </c>
    </row>
    <row r="177" spans="1:30" x14ac:dyDescent="0.35">
      <c r="A177" s="64">
        <v>20</v>
      </c>
      <c r="B177" s="141">
        <v>230.17000000000002</v>
      </c>
      <c r="C177" s="113">
        <v>189.34450000000001</v>
      </c>
      <c r="D177" s="113">
        <v>204.8596</v>
      </c>
      <c r="E177" s="31" t="s">
        <v>103</v>
      </c>
      <c r="F177" s="113">
        <v>257.64</v>
      </c>
      <c r="G177" s="113">
        <v>221.64000000000001</v>
      </c>
      <c r="H177" s="113">
        <v>239.20000000000002</v>
      </c>
      <c r="I177" s="113">
        <v>228.91</v>
      </c>
      <c r="J177" s="113">
        <v>274.62</v>
      </c>
      <c r="K177" s="113">
        <v>287.26</v>
      </c>
      <c r="L177" s="113">
        <v>232.89000000000001</v>
      </c>
      <c r="M177" s="113">
        <v>265.07</v>
      </c>
      <c r="N177" s="113">
        <v>172.91</v>
      </c>
      <c r="O177" s="113">
        <v>203.88</v>
      </c>
      <c r="P177" s="113">
        <v>195.32</v>
      </c>
      <c r="Q177" s="113">
        <v>268.5856</v>
      </c>
      <c r="R177" s="113">
        <v>226.66</v>
      </c>
      <c r="S177" s="113">
        <v>261</v>
      </c>
      <c r="T177" s="113">
        <v>273.04000000000002</v>
      </c>
      <c r="U177" s="113">
        <v>262.62290000000002</v>
      </c>
      <c r="V177" s="113">
        <v>244.71</v>
      </c>
      <c r="W177" s="113">
        <v>204.423</v>
      </c>
      <c r="X177" s="113">
        <v>237.25</v>
      </c>
      <c r="Y177" s="113">
        <v>242.84</v>
      </c>
      <c r="Z177" s="113">
        <v>209.12</v>
      </c>
      <c r="AA177" s="157">
        <v>246.13050000000001</v>
      </c>
      <c r="AB177" s="150">
        <v>249.83606021</v>
      </c>
      <c r="AC177" s="149">
        <f t="shared" si="1"/>
        <v>287.26</v>
      </c>
      <c r="AD177" s="149">
        <f t="shared" si="2"/>
        <v>172.91</v>
      </c>
    </row>
    <row r="178" spans="1:30" x14ac:dyDescent="0.35">
      <c r="A178" s="64">
        <v>21</v>
      </c>
      <c r="B178" s="141">
        <v>218.36</v>
      </c>
      <c r="C178" s="113">
        <v>185.30010000000001</v>
      </c>
      <c r="D178" s="113">
        <v>201.3297</v>
      </c>
      <c r="E178" s="31" t="s">
        <v>103</v>
      </c>
      <c r="F178" s="113">
        <v>254.94</v>
      </c>
      <c r="G178" s="113">
        <v>222.47</v>
      </c>
      <c r="H178" s="113">
        <v>240.32</v>
      </c>
      <c r="I178" s="113">
        <v>227.1</v>
      </c>
      <c r="J178" s="113">
        <v>270.89999999999998</v>
      </c>
      <c r="K178" s="113">
        <v>281.33</v>
      </c>
      <c r="L178" s="113">
        <v>232.71</v>
      </c>
      <c r="M178" s="113" t="s">
        <v>104</v>
      </c>
      <c r="N178" s="113">
        <v>172.91</v>
      </c>
      <c r="O178" s="113">
        <v>203.52</v>
      </c>
      <c r="P178" s="113">
        <v>194.77</v>
      </c>
      <c r="Q178" s="113">
        <v>256.50620000000004</v>
      </c>
      <c r="R178" s="113">
        <v>257.39999999999998</v>
      </c>
      <c r="S178" s="113">
        <v>258</v>
      </c>
      <c r="T178" s="113">
        <v>271.23</v>
      </c>
      <c r="U178" s="113">
        <v>256.97050000000002</v>
      </c>
      <c r="V178" s="113">
        <v>244.71</v>
      </c>
      <c r="W178" s="113">
        <v>206.59980000000002</v>
      </c>
      <c r="X178" s="113">
        <v>231.3</v>
      </c>
      <c r="Y178" s="113">
        <v>237.35</v>
      </c>
      <c r="Z178" s="113">
        <v>209.77</v>
      </c>
      <c r="AA178" s="157">
        <v>242.57040000000001</v>
      </c>
      <c r="AB178" s="150">
        <v>247.21249412999995</v>
      </c>
      <c r="AC178" s="149">
        <f t="shared" si="1"/>
        <v>281.33</v>
      </c>
      <c r="AD178" s="149">
        <f t="shared" si="2"/>
        <v>172.91</v>
      </c>
    </row>
    <row r="179" spans="1:30" x14ac:dyDescent="0.35">
      <c r="A179" s="64">
        <v>22</v>
      </c>
      <c r="B179" s="141">
        <v>233.81</v>
      </c>
      <c r="C179" s="113">
        <v>199.16660000000002</v>
      </c>
      <c r="D179" s="113">
        <v>200.7961</v>
      </c>
      <c r="E179" s="31" t="s">
        <v>103</v>
      </c>
      <c r="F179" s="113">
        <v>246.1</v>
      </c>
      <c r="G179" s="113">
        <v>219.64000000000001</v>
      </c>
      <c r="H179" s="113">
        <v>240.48000000000002</v>
      </c>
      <c r="I179" s="113">
        <v>223.17000000000002</v>
      </c>
      <c r="J179" s="113">
        <v>267.45999999999998</v>
      </c>
      <c r="K179" s="113">
        <v>287.77</v>
      </c>
      <c r="L179" s="113">
        <v>233.17000000000002</v>
      </c>
      <c r="M179" s="113">
        <v>262.69</v>
      </c>
      <c r="N179" s="113">
        <v>172.91</v>
      </c>
      <c r="O179" s="113">
        <v>213.78</v>
      </c>
      <c r="P179" s="113">
        <v>193.28</v>
      </c>
      <c r="Q179" s="113">
        <v>249.64110000000002</v>
      </c>
      <c r="R179" s="113">
        <v>257.39999999999998</v>
      </c>
      <c r="S179" s="113">
        <v>251</v>
      </c>
      <c r="T179" s="113">
        <v>272.51</v>
      </c>
      <c r="U179" s="113">
        <v>255.6267</v>
      </c>
      <c r="V179" s="113">
        <v>240.3</v>
      </c>
      <c r="W179" s="113">
        <v>204.9829</v>
      </c>
      <c r="X179" s="113">
        <v>236.67000000000002</v>
      </c>
      <c r="Y179" s="113">
        <v>224.38</v>
      </c>
      <c r="Z179" s="113">
        <v>209.75</v>
      </c>
      <c r="AA179" s="157">
        <v>240.02890000000002</v>
      </c>
      <c r="AB179" s="150">
        <v>244.10328071000001</v>
      </c>
      <c r="AC179" s="149">
        <f t="shared" si="1"/>
        <v>287.77</v>
      </c>
      <c r="AD179" s="149">
        <f t="shared" si="2"/>
        <v>172.91</v>
      </c>
    </row>
    <row r="180" spans="1:30" x14ac:dyDescent="0.35">
      <c r="A180" s="64">
        <v>23</v>
      </c>
      <c r="B180" s="141">
        <v>221.36</v>
      </c>
      <c r="C180" s="113">
        <v>184.8655</v>
      </c>
      <c r="D180" s="113">
        <v>201.3201</v>
      </c>
      <c r="E180" s="31" t="s">
        <v>103</v>
      </c>
      <c r="F180" s="113">
        <v>238.54</v>
      </c>
      <c r="G180" s="113">
        <v>215.37</v>
      </c>
      <c r="H180" s="113" t="s">
        <v>104</v>
      </c>
      <c r="I180" s="113">
        <v>222.24</v>
      </c>
      <c r="J180" s="113">
        <v>258.60000000000002</v>
      </c>
      <c r="K180" s="113">
        <v>286.10000000000002</v>
      </c>
      <c r="L180" s="113">
        <v>232.76</v>
      </c>
      <c r="M180" s="113">
        <v>261.11</v>
      </c>
      <c r="N180" s="113">
        <v>172.91</v>
      </c>
      <c r="O180" s="113">
        <v>202.76</v>
      </c>
      <c r="P180" s="113">
        <v>192.53</v>
      </c>
      <c r="Q180" s="113">
        <v>240.96270000000001</v>
      </c>
      <c r="R180" s="113">
        <v>257.39999999999998</v>
      </c>
      <c r="S180" s="113">
        <v>244</v>
      </c>
      <c r="T180" s="113">
        <v>273.51</v>
      </c>
      <c r="U180" s="113">
        <v>254.3604</v>
      </c>
      <c r="V180" s="113">
        <v>240.3</v>
      </c>
      <c r="W180" s="113">
        <v>206.36710000000002</v>
      </c>
      <c r="X180" s="113">
        <v>234.39000000000001</v>
      </c>
      <c r="Y180" s="113">
        <v>225.56</v>
      </c>
      <c r="Z180" s="113">
        <v>209.03</v>
      </c>
      <c r="AA180" s="157">
        <v>249.45510000000002</v>
      </c>
      <c r="AB180" s="150">
        <v>240.27920782000004</v>
      </c>
      <c r="AC180" s="149">
        <f t="shared" si="1"/>
        <v>286.10000000000002</v>
      </c>
      <c r="AD180" s="149">
        <f t="shared" si="2"/>
        <v>172.91</v>
      </c>
    </row>
    <row r="181" spans="1:30" x14ac:dyDescent="0.35">
      <c r="A181" s="64">
        <v>24</v>
      </c>
      <c r="B181" s="141">
        <v>214.67000000000002</v>
      </c>
      <c r="C181" s="113">
        <v>191.88570000000001</v>
      </c>
      <c r="D181" s="113">
        <v>201.96440000000001</v>
      </c>
      <c r="E181" s="31" t="s">
        <v>103</v>
      </c>
      <c r="F181" s="113">
        <v>231.29</v>
      </c>
      <c r="G181" s="113">
        <v>218.38</v>
      </c>
      <c r="H181" s="113">
        <v>312.54000000000002</v>
      </c>
      <c r="I181" s="113">
        <v>220.62</v>
      </c>
      <c r="J181" s="113">
        <v>253.34</v>
      </c>
      <c r="K181" s="113">
        <v>289.3</v>
      </c>
      <c r="L181" s="113">
        <v>232.57</v>
      </c>
      <c r="M181" s="113" t="s">
        <v>104</v>
      </c>
      <c r="N181" s="113">
        <v>172.91</v>
      </c>
      <c r="O181" s="113">
        <v>192.93</v>
      </c>
      <c r="P181" s="113">
        <v>190.06</v>
      </c>
      <c r="Q181" s="113">
        <v>240.19810000000001</v>
      </c>
      <c r="R181" s="113">
        <v>257.39999999999998</v>
      </c>
      <c r="S181" s="113">
        <v>232</v>
      </c>
      <c r="T181" s="113">
        <v>272.84000000000003</v>
      </c>
      <c r="U181" s="113">
        <v>247.9299</v>
      </c>
      <c r="V181" s="113">
        <v>240.3</v>
      </c>
      <c r="W181" s="113">
        <v>201.184</v>
      </c>
      <c r="X181" s="113">
        <v>234.08</v>
      </c>
      <c r="Y181" s="113">
        <v>223.17000000000002</v>
      </c>
      <c r="Z181" s="113">
        <v>208.83</v>
      </c>
      <c r="AA181" s="157">
        <v>245.30860000000001</v>
      </c>
      <c r="AB181" s="150">
        <v>237.28930363999996</v>
      </c>
      <c r="AC181" s="149">
        <f t="shared" si="1"/>
        <v>312.54000000000002</v>
      </c>
      <c r="AD181" s="149">
        <f t="shared" si="2"/>
        <v>172.91</v>
      </c>
    </row>
    <row r="182" spans="1:30" x14ac:dyDescent="0.35">
      <c r="A182" s="64">
        <v>25</v>
      </c>
      <c r="B182" s="141">
        <v>205.71</v>
      </c>
      <c r="C182" s="113">
        <v>178.89870000000002</v>
      </c>
      <c r="D182" s="113">
        <v>204.0883</v>
      </c>
      <c r="E182" s="31" t="s">
        <v>103</v>
      </c>
      <c r="F182" s="113">
        <v>221.4</v>
      </c>
      <c r="G182" s="113">
        <v>216.62</v>
      </c>
      <c r="H182" s="113">
        <v>238.4</v>
      </c>
      <c r="I182" s="113">
        <v>219.31</v>
      </c>
      <c r="J182" s="113">
        <v>244.23000000000002</v>
      </c>
      <c r="K182" s="113">
        <v>282.95</v>
      </c>
      <c r="L182" s="113">
        <v>232.3</v>
      </c>
      <c r="M182" s="113" t="s">
        <v>104</v>
      </c>
      <c r="N182" s="113">
        <v>172.91</v>
      </c>
      <c r="O182" s="113">
        <v>207.58</v>
      </c>
      <c r="P182" s="113">
        <v>190.95000000000002</v>
      </c>
      <c r="Q182" s="113">
        <v>236.8014</v>
      </c>
      <c r="R182" s="113">
        <v>257.39999999999998</v>
      </c>
      <c r="S182" s="113">
        <v>224</v>
      </c>
      <c r="T182" s="113">
        <v>271.51</v>
      </c>
      <c r="U182" s="113">
        <v>235.3895</v>
      </c>
      <c r="V182" s="113">
        <v>240.3</v>
      </c>
      <c r="W182" s="113">
        <v>198.92870000000002</v>
      </c>
      <c r="X182" s="113">
        <v>238.69</v>
      </c>
      <c r="Y182" s="113">
        <v>217.23000000000002</v>
      </c>
      <c r="Z182" s="113">
        <v>210.34</v>
      </c>
      <c r="AA182" s="157">
        <v>238.7097</v>
      </c>
      <c r="AB182" s="150">
        <v>230.67874412999998</v>
      </c>
      <c r="AC182" s="149">
        <f t="shared" si="1"/>
        <v>282.95</v>
      </c>
      <c r="AD182" s="149">
        <f t="shared" si="2"/>
        <v>172.91</v>
      </c>
    </row>
    <row r="183" spans="1:30" x14ac:dyDescent="0.35">
      <c r="A183" s="64">
        <v>26</v>
      </c>
      <c r="B183" s="141">
        <v>188.95000000000002</v>
      </c>
      <c r="C183" s="113">
        <v>182.2681</v>
      </c>
      <c r="D183" s="113">
        <v>203.971</v>
      </c>
      <c r="E183" s="31" t="s">
        <v>103</v>
      </c>
      <c r="F183" s="113">
        <v>211.32</v>
      </c>
      <c r="G183" s="113">
        <v>221.74</v>
      </c>
      <c r="H183" s="113">
        <v>238.72</v>
      </c>
      <c r="I183" s="113">
        <v>218.09</v>
      </c>
      <c r="J183" s="113">
        <v>232.12</v>
      </c>
      <c r="K183" s="113">
        <v>281.34000000000003</v>
      </c>
      <c r="L183" s="113">
        <v>233.05</v>
      </c>
      <c r="M183" s="113" t="s">
        <v>104</v>
      </c>
      <c r="N183" s="113">
        <v>172.91</v>
      </c>
      <c r="O183" s="113">
        <v>208.9</v>
      </c>
      <c r="P183" s="113">
        <v>186.12</v>
      </c>
      <c r="Q183" s="113">
        <v>239.0181</v>
      </c>
      <c r="R183" s="113">
        <v>241.96</v>
      </c>
      <c r="S183" s="113">
        <v>214</v>
      </c>
      <c r="T183" s="113">
        <v>272.64999999999998</v>
      </c>
      <c r="U183" s="113">
        <v>230.93780000000001</v>
      </c>
      <c r="V183" s="113">
        <v>240.3</v>
      </c>
      <c r="W183" s="113">
        <v>202.31030000000001</v>
      </c>
      <c r="X183" s="113">
        <v>235.57</v>
      </c>
      <c r="Y183" s="113">
        <v>210.87</v>
      </c>
      <c r="Z183" s="113">
        <v>209.56</v>
      </c>
      <c r="AA183" s="157">
        <v>232.39370000000002</v>
      </c>
      <c r="AB183" s="150">
        <v>225.69229937999992</v>
      </c>
      <c r="AC183" s="149">
        <f t="shared" si="1"/>
        <v>281.34000000000003</v>
      </c>
      <c r="AD183" s="149">
        <f t="shared" si="2"/>
        <v>172.91</v>
      </c>
    </row>
    <row r="184" spans="1:30" x14ac:dyDescent="0.35">
      <c r="A184" s="64">
        <v>27</v>
      </c>
      <c r="B184" s="141">
        <v>178.22</v>
      </c>
      <c r="C184" s="113">
        <v>190.46430000000001</v>
      </c>
      <c r="D184" s="113">
        <v>198.81060000000002</v>
      </c>
      <c r="E184" s="31" t="s">
        <v>103</v>
      </c>
      <c r="F184" s="113">
        <v>199.71</v>
      </c>
      <c r="G184" s="113">
        <v>221.77</v>
      </c>
      <c r="H184" s="113">
        <v>235.36</v>
      </c>
      <c r="I184" s="113">
        <v>210.71</v>
      </c>
      <c r="J184" s="113">
        <v>214.94</v>
      </c>
      <c r="K184" s="113">
        <v>286.43</v>
      </c>
      <c r="L184" s="113">
        <v>232.35</v>
      </c>
      <c r="M184" s="113">
        <v>258.73</v>
      </c>
      <c r="N184" s="113">
        <v>172.91</v>
      </c>
      <c r="O184" s="113">
        <v>195</v>
      </c>
      <c r="P184" s="113">
        <v>182.47</v>
      </c>
      <c r="Q184" s="113">
        <v>218.86450000000002</v>
      </c>
      <c r="R184" s="113">
        <v>241.96</v>
      </c>
      <c r="S184" s="113">
        <v>203</v>
      </c>
      <c r="T184" s="113">
        <v>273.26</v>
      </c>
      <c r="U184" s="113">
        <v>225.35300000000001</v>
      </c>
      <c r="V184" s="113">
        <v>242.5</v>
      </c>
      <c r="W184" s="113">
        <v>201.62810000000002</v>
      </c>
      <c r="X184" s="113">
        <v>233.75</v>
      </c>
      <c r="Y184" s="113">
        <v>205.33</v>
      </c>
      <c r="Z184" s="113">
        <v>210.18</v>
      </c>
      <c r="AA184" s="157">
        <v>230.49540000000002</v>
      </c>
      <c r="AB184" s="150">
        <v>218.12566676999998</v>
      </c>
      <c r="AC184" s="149">
        <f t="shared" si="1"/>
        <v>286.43</v>
      </c>
      <c r="AD184" s="149">
        <f t="shared" si="2"/>
        <v>172.91</v>
      </c>
    </row>
    <row r="185" spans="1:30" x14ac:dyDescent="0.35">
      <c r="A185" s="64">
        <v>28</v>
      </c>
      <c r="B185" s="141">
        <v>165.32</v>
      </c>
      <c r="C185" s="113">
        <v>180.51439999999999</v>
      </c>
      <c r="D185" s="113">
        <v>187.96290000000002</v>
      </c>
      <c r="E185" s="31" t="s">
        <v>103</v>
      </c>
      <c r="F185" s="113">
        <v>193.32</v>
      </c>
      <c r="G185" s="113">
        <v>224.07</v>
      </c>
      <c r="H185" s="113">
        <v>234.72</v>
      </c>
      <c r="I185" s="113">
        <v>205.56</v>
      </c>
      <c r="J185" s="113">
        <v>203.74</v>
      </c>
      <c r="K185" s="113">
        <v>287.8</v>
      </c>
      <c r="L185" s="113">
        <v>232.9</v>
      </c>
      <c r="M185" s="113">
        <v>251.58</v>
      </c>
      <c r="N185" s="113">
        <v>172.91</v>
      </c>
      <c r="O185" s="113">
        <v>194.81</v>
      </c>
      <c r="P185" s="113">
        <v>186.17000000000002</v>
      </c>
      <c r="Q185" s="113">
        <v>217.95070000000001</v>
      </c>
      <c r="R185" s="113">
        <v>241.96</v>
      </c>
      <c r="S185" s="113">
        <v>196</v>
      </c>
      <c r="T185" s="113">
        <v>273.16000000000003</v>
      </c>
      <c r="U185" s="113">
        <v>220.79250000000002</v>
      </c>
      <c r="V185" s="113">
        <v>242.5</v>
      </c>
      <c r="W185" s="113">
        <v>200.73340000000002</v>
      </c>
      <c r="X185" s="113">
        <v>226.35</v>
      </c>
      <c r="Y185" s="113">
        <v>202.57</v>
      </c>
      <c r="Z185" s="113">
        <v>209.54</v>
      </c>
      <c r="AA185" s="157">
        <v>235.73750000000001</v>
      </c>
      <c r="AB185" s="150">
        <v>212.40564484000006</v>
      </c>
      <c r="AC185" s="149">
        <f t="shared" si="1"/>
        <v>287.8</v>
      </c>
      <c r="AD185" s="149">
        <f t="shared" si="2"/>
        <v>165.32</v>
      </c>
    </row>
    <row r="186" spans="1:30" x14ac:dyDescent="0.35">
      <c r="A186" s="64">
        <v>29</v>
      </c>
      <c r="B186" s="141">
        <v>161.87</v>
      </c>
      <c r="C186" s="113">
        <v>187.739</v>
      </c>
      <c r="D186" s="113">
        <v>181.0926</v>
      </c>
      <c r="E186" s="31" t="s">
        <v>103</v>
      </c>
      <c r="F186" s="113">
        <v>190.62</v>
      </c>
      <c r="G186" s="113">
        <v>220.66</v>
      </c>
      <c r="H186" s="113">
        <v>241.44</v>
      </c>
      <c r="I186" s="113">
        <v>204.4</v>
      </c>
      <c r="J186" s="113">
        <v>199.54</v>
      </c>
      <c r="K186" s="113">
        <v>281.37</v>
      </c>
      <c r="L186" s="113">
        <v>232.92000000000002</v>
      </c>
      <c r="M186" s="113">
        <v>243.65</v>
      </c>
      <c r="N186" s="113">
        <v>172.91</v>
      </c>
      <c r="O186" s="113">
        <v>189.57</v>
      </c>
      <c r="P186" s="113">
        <v>180.45000000000002</v>
      </c>
      <c r="Q186" s="113">
        <v>217.10840000000002</v>
      </c>
      <c r="R186" s="113">
        <v>241.96</v>
      </c>
      <c r="S186" s="113">
        <v>192</v>
      </c>
      <c r="T186" s="113">
        <v>272.89</v>
      </c>
      <c r="U186" s="113">
        <v>212.55860000000001</v>
      </c>
      <c r="V186" s="113">
        <v>238.1</v>
      </c>
      <c r="W186" s="113">
        <v>190.35940000000002</v>
      </c>
      <c r="X186" s="113">
        <v>233.03</v>
      </c>
      <c r="Y186" s="113">
        <v>197.20000000000002</v>
      </c>
      <c r="Z186" s="113">
        <v>211.02</v>
      </c>
      <c r="AA186" s="157">
        <v>242.21780000000001</v>
      </c>
      <c r="AB186" s="150">
        <v>208.50374851000001</v>
      </c>
      <c r="AC186" s="149">
        <f t="shared" si="1"/>
        <v>281.37</v>
      </c>
      <c r="AD186" s="149">
        <f t="shared" si="2"/>
        <v>161.87</v>
      </c>
    </row>
    <row r="187" spans="1:30" x14ac:dyDescent="0.35">
      <c r="A187" s="64">
        <v>30</v>
      </c>
      <c r="B187" s="141">
        <v>154.80000000000001</v>
      </c>
      <c r="C187" s="113">
        <v>185.48930000000001</v>
      </c>
      <c r="D187" s="113">
        <v>179.81890000000001</v>
      </c>
      <c r="E187" s="31" t="s">
        <v>103</v>
      </c>
      <c r="F187" s="113">
        <v>186.63</v>
      </c>
      <c r="G187" s="113">
        <v>220.36</v>
      </c>
      <c r="H187" s="113">
        <v>240.16</v>
      </c>
      <c r="I187" s="113">
        <v>204.52</v>
      </c>
      <c r="J187" s="113">
        <v>192.19</v>
      </c>
      <c r="K187" s="113">
        <v>283.3</v>
      </c>
      <c r="L187" s="113">
        <v>232.89000000000001</v>
      </c>
      <c r="M187" s="113" t="s">
        <v>104</v>
      </c>
      <c r="N187" s="113">
        <v>172.91</v>
      </c>
      <c r="O187" s="113">
        <v>193.59</v>
      </c>
      <c r="P187" s="113">
        <v>182.08</v>
      </c>
      <c r="Q187" s="113">
        <v>212.94920000000002</v>
      </c>
      <c r="R187" s="113">
        <v>257.3</v>
      </c>
      <c r="S187" s="113">
        <v>188</v>
      </c>
      <c r="T187" s="113">
        <v>272.73</v>
      </c>
      <c r="U187" s="113">
        <v>215.0489</v>
      </c>
      <c r="V187" s="113">
        <v>238.1</v>
      </c>
      <c r="W187" s="113">
        <v>187.25290000000001</v>
      </c>
      <c r="X187" s="113">
        <v>235</v>
      </c>
      <c r="Y187" s="113">
        <v>196.19</v>
      </c>
      <c r="Z187" s="113">
        <v>210.55</v>
      </c>
      <c r="AA187" s="157">
        <v>237.82750000000001</v>
      </c>
      <c r="AB187" s="150">
        <v>206.14869120999998</v>
      </c>
      <c r="AC187" s="149">
        <f t="shared" si="1"/>
        <v>283.3</v>
      </c>
      <c r="AD187" s="149">
        <f t="shared" si="2"/>
        <v>154.80000000000001</v>
      </c>
    </row>
    <row r="188" spans="1:30" x14ac:dyDescent="0.35">
      <c r="A188" s="64">
        <v>31</v>
      </c>
      <c r="B188" s="141">
        <v>152.83000000000001</v>
      </c>
      <c r="C188" s="113">
        <v>185.7705</v>
      </c>
      <c r="D188" s="113">
        <v>171.12290000000002</v>
      </c>
      <c r="E188" s="31" t="s">
        <v>103</v>
      </c>
      <c r="F188" s="113">
        <v>186.63</v>
      </c>
      <c r="G188" s="113">
        <v>227.09</v>
      </c>
      <c r="H188" s="113">
        <v>228</v>
      </c>
      <c r="I188" s="113">
        <v>204.52</v>
      </c>
      <c r="J188" s="113">
        <v>186.76</v>
      </c>
      <c r="K188" s="113">
        <v>282.32</v>
      </c>
      <c r="L188" s="113">
        <v>232.89000000000001</v>
      </c>
      <c r="M188" s="113">
        <v>244.44</v>
      </c>
      <c r="N188" s="113">
        <v>172.91</v>
      </c>
      <c r="O188" s="113">
        <v>196.72</v>
      </c>
      <c r="P188" s="113">
        <v>184.48</v>
      </c>
      <c r="Q188" s="113">
        <v>213.14440000000002</v>
      </c>
      <c r="R188" s="113">
        <v>257.3</v>
      </c>
      <c r="S188" s="113">
        <v>186</v>
      </c>
      <c r="T188" s="113">
        <v>274.03000000000003</v>
      </c>
      <c r="U188" s="113">
        <v>209.7302</v>
      </c>
      <c r="V188" s="113">
        <v>238.1</v>
      </c>
      <c r="W188" s="113">
        <v>192.7046</v>
      </c>
      <c r="X188" s="113">
        <v>231.55</v>
      </c>
      <c r="Y188" s="113">
        <v>190.88</v>
      </c>
      <c r="Z188" s="113">
        <v>210.78</v>
      </c>
      <c r="AA188" s="157">
        <v>241.09210000000002</v>
      </c>
      <c r="AB188" s="150">
        <v>204.59469015999997</v>
      </c>
      <c r="AC188" s="149">
        <f t="shared" si="1"/>
        <v>282.32</v>
      </c>
      <c r="AD188" s="149">
        <f t="shared" si="2"/>
        <v>152.83000000000001</v>
      </c>
    </row>
    <row r="189" spans="1:30" x14ac:dyDescent="0.35">
      <c r="A189" s="64">
        <v>32</v>
      </c>
      <c r="B189" s="141">
        <v>157.22999999999999</v>
      </c>
      <c r="C189" s="113">
        <v>178.90380000000002</v>
      </c>
      <c r="D189" s="113">
        <v>165.96940000000001</v>
      </c>
      <c r="E189" s="31" t="s">
        <v>103</v>
      </c>
      <c r="F189" s="113">
        <v>198.61</v>
      </c>
      <c r="G189" s="113">
        <v>227.22</v>
      </c>
      <c r="H189" s="113">
        <v>239.68</v>
      </c>
      <c r="I189" s="113">
        <v>204.24</v>
      </c>
      <c r="J189" s="113">
        <v>185.1</v>
      </c>
      <c r="K189" s="113">
        <v>282.36</v>
      </c>
      <c r="L189" s="113">
        <v>233.15</v>
      </c>
      <c r="M189" s="113" t="s">
        <v>104</v>
      </c>
      <c r="N189" s="113">
        <v>172.91</v>
      </c>
      <c r="O189" s="113">
        <v>194.37</v>
      </c>
      <c r="P189" s="113">
        <v>179.6</v>
      </c>
      <c r="Q189" s="113">
        <v>212.35040000000001</v>
      </c>
      <c r="R189" s="113">
        <v>257.3</v>
      </c>
      <c r="S189" s="113">
        <v>184</v>
      </c>
      <c r="T189" s="113">
        <v>271.64</v>
      </c>
      <c r="U189" s="113">
        <v>215.2474</v>
      </c>
      <c r="V189" s="113">
        <v>238.1</v>
      </c>
      <c r="W189" s="113">
        <v>187.03720000000001</v>
      </c>
      <c r="X189" s="113">
        <v>230.20000000000002</v>
      </c>
      <c r="Y189" s="113">
        <v>195.68</v>
      </c>
      <c r="Z189" s="113">
        <v>210</v>
      </c>
      <c r="AA189" s="157">
        <v>238.80200000000002</v>
      </c>
      <c r="AB189" s="150">
        <v>206.15231382000002</v>
      </c>
      <c r="AC189" s="149">
        <f t="shared" si="1"/>
        <v>282.36</v>
      </c>
      <c r="AD189" s="149">
        <f t="shared" si="2"/>
        <v>157.22999999999999</v>
      </c>
    </row>
    <row r="190" spans="1:30" x14ac:dyDescent="0.35">
      <c r="A190" s="64">
        <v>33</v>
      </c>
      <c r="B190" s="141">
        <v>157.22999999999999</v>
      </c>
      <c r="C190" s="113">
        <v>182.55960000000002</v>
      </c>
      <c r="D190" s="113">
        <v>165.82</v>
      </c>
      <c r="E190" s="31" t="s">
        <v>103</v>
      </c>
      <c r="F190" s="113">
        <v>204.87</v>
      </c>
      <c r="G190" s="113">
        <v>224.27</v>
      </c>
      <c r="H190" s="113">
        <v>246.56</v>
      </c>
      <c r="I190" s="113">
        <v>197.78</v>
      </c>
      <c r="J190" s="113">
        <v>182.12</v>
      </c>
      <c r="K190" s="113">
        <v>284.5</v>
      </c>
      <c r="L190" s="113">
        <v>233.47</v>
      </c>
      <c r="M190" s="113" t="s">
        <v>104</v>
      </c>
      <c r="N190" s="113">
        <v>172.91</v>
      </c>
      <c r="O190" s="113">
        <v>193.47</v>
      </c>
      <c r="P190" s="113">
        <v>177.61</v>
      </c>
      <c r="Q190" s="113">
        <v>211.3383</v>
      </c>
      <c r="R190" s="113">
        <v>257.3</v>
      </c>
      <c r="S190" s="113">
        <v>188</v>
      </c>
      <c r="T190" s="113">
        <v>272.72000000000003</v>
      </c>
      <c r="U190" s="113">
        <v>212.9948</v>
      </c>
      <c r="V190" s="113">
        <v>238.1</v>
      </c>
      <c r="W190" s="113">
        <v>185.0615</v>
      </c>
      <c r="X190" s="113">
        <v>236.04</v>
      </c>
      <c r="Y190" s="113">
        <v>198.56</v>
      </c>
      <c r="Z190" s="113">
        <v>209.5</v>
      </c>
      <c r="AA190" s="157">
        <v>238.0018</v>
      </c>
      <c r="AB190" s="150">
        <v>206.01763748000005</v>
      </c>
      <c r="AC190" s="149">
        <f t="shared" si="1"/>
        <v>284.5</v>
      </c>
      <c r="AD190" s="149">
        <f t="shared" si="2"/>
        <v>157.22999999999999</v>
      </c>
    </row>
    <row r="191" spans="1:30" x14ac:dyDescent="0.35">
      <c r="A191" s="64">
        <v>34</v>
      </c>
      <c r="B191" s="141">
        <v>163.21</v>
      </c>
      <c r="C191" s="113">
        <v>183.10670000000002</v>
      </c>
      <c r="D191" s="113">
        <v>164.45740000000001</v>
      </c>
      <c r="E191" s="31" t="s">
        <v>103</v>
      </c>
      <c r="F191" s="113">
        <v>212.61</v>
      </c>
      <c r="G191" s="113">
        <v>221.72</v>
      </c>
      <c r="H191" s="113">
        <v>239.84</v>
      </c>
      <c r="I191" s="113">
        <v>195.12</v>
      </c>
      <c r="J191" s="113">
        <v>180.68</v>
      </c>
      <c r="K191" s="113">
        <v>283.90000000000003</v>
      </c>
      <c r="L191" s="113">
        <v>233.03</v>
      </c>
      <c r="M191" s="113" t="s">
        <v>104</v>
      </c>
      <c r="N191" s="113">
        <v>172.91</v>
      </c>
      <c r="O191" s="113">
        <v>206.56</v>
      </c>
      <c r="P191" s="113">
        <v>180.67000000000002</v>
      </c>
      <c r="Q191" s="113">
        <v>216.8082</v>
      </c>
      <c r="R191" s="113">
        <v>257.3</v>
      </c>
      <c r="S191" s="113">
        <v>193</v>
      </c>
      <c r="T191" s="113">
        <v>271.20999999999998</v>
      </c>
      <c r="U191" s="113">
        <v>206.3639</v>
      </c>
      <c r="V191" s="113">
        <v>235.89000000000001</v>
      </c>
      <c r="W191" s="113">
        <v>182.29</v>
      </c>
      <c r="X191" s="113">
        <v>235.32</v>
      </c>
      <c r="Y191" s="113">
        <v>201.14000000000001</v>
      </c>
      <c r="Z191" s="113">
        <v>209.36</v>
      </c>
      <c r="AA191" s="157">
        <v>237.9135</v>
      </c>
      <c r="AB191" s="150">
        <v>206.42824689</v>
      </c>
      <c r="AC191" s="149">
        <f t="shared" si="1"/>
        <v>283.90000000000003</v>
      </c>
      <c r="AD191" s="149">
        <f t="shared" si="2"/>
        <v>163.21</v>
      </c>
    </row>
    <row r="192" spans="1:30" x14ac:dyDescent="0.35">
      <c r="A192" s="64">
        <v>35</v>
      </c>
      <c r="B192" s="141">
        <v>175.99</v>
      </c>
      <c r="C192" s="113">
        <v>176.77680000000001</v>
      </c>
      <c r="D192" s="113">
        <v>168.08530000000002</v>
      </c>
      <c r="E192" s="31" t="s">
        <v>103</v>
      </c>
      <c r="F192" s="113">
        <v>215.75</v>
      </c>
      <c r="G192" s="113">
        <v>219.31</v>
      </c>
      <c r="H192" s="113">
        <v>240.16</v>
      </c>
      <c r="I192" s="113">
        <v>194.72</v>
      </c>
      <c r="J192" s="113">
        <v>181</v>
      </c>
      <c r="K192" s="113">
        <v>281.09000000000003</v>
      </c>
      <c r="L192" s="113" t="s">
        <v>104</v>
      </c>
      <c r="M192" s="113">
        <v>252.38</v>
      </c>
      <c r="N192" s="113">
        <v>172.91</v>
      </c>
      <c r="O192" s="113">
        <v>209.29</v>
      </c>
      <c r="P192" s="113">
        <v>177.55</v>
      </c>
      <c r="Q192" s="113">
        <v>220.23320000000001</v>
      </c>
      <c r="R192" s="113">
        <v>257.07</v>
      </c>
      <c r="S192" s="113">
        <v>199</v>
      </c>
      <c r="T192" s="113">
        <v>271.87</v>
      </c>
      <c r="U192" s="113">
        <v>211.38290000000001</v>
      </c>
      <c r="V192" s="113">
        <v>235.89000000000001</v>
      </c>
      <c r="W192" s="113">
        <v>186.3066</v>
      </c>
      <c r="X192" s="113">
        <v>238.39000000000001</v>
      </c>
      <c r="Y192" s="113">
        <v>203.08</v>
      </c>
      <c r="Z192" s="113">
        <v>209.92000000000002</v>
      </c>
      <c r="AA192" s="157">
        <v>234.78410000000002</v>
      </c>
      <c r="AB192" s="150">
        <v>209.32366699000002</v>
      </c>
      <c r="AC192" s="149">
        <f t="shared" si="1"/>
        <v>281.09000000000003</v>
      </c>
      <c r="AD192" s="149">
        <f t="shared" si="2"/>
        <v>168.08530000000002</v>
      </c>
    </row>
    <row r="193" spans="1:30" x14ac:dyDescent="0.35">
      <c r="A193" s="64">
        <v>36</v>
      </c>
      <c r="B193" s="141">
        <v>183.4</v>
      </c>
      <c r="C193" s="113">
        <v>184.89110000000002</v>
      </c>
      <c r="D193" s="113">
        <v>166.7448</v>
      </c>
      <c r="E193" s="31" t="s">
        <v>103</v>
      </c>
      <c r="F193" s="113">
        <v>216.85</v>
      </c>
      <c r="G193" s="113">
        <v>221.9</v>
      </c>
      <c r="H193" s="113">
        <v>237.28</v>
      </c>
      <c r="I193" s="113">
        <v>192.22</v>
      </c>
      <c r="J193" s="113">
        <v>189.82</v>
      </c>
      <c r="K193" s="113">
        <v>276.20999999999998</v>
      </c>
      <c r="L193" s="113">
        <v>232.47</v>
      </c>
      <c r="M193" s="113">
        <v>252.38</v>
      </c>
      <c r="N193" s="113">
        <v>172.91</v>
      </c>
      <c r="O193" s="113">
        <v>205.65</v>
      </c>
      <c r="P193" s="113">
        <v>180.85</v>
      </c>
      <c r="Q193" s="113">
        <v>223.1867</v>
      </c>
      <c r="R193" s="113">
        <v>257.07</v>
      </c>
      <c r="S193" s="113">
        <v>201</v>
      </c>
      <c r="T193" s="113">
        <v>270.07</v>
      </c>
      <c r="U193" s="113">
        <v>217.98830000000001</v>
      </c>
      <c r="V193" s="113">
        <v>235.89000000000001</v>
      </c>
      <c r="W193" s="113">
        <v>180.49200000000002</v>
      </c>
      <c r="X193" s="113">
        <v>234.27</v>
      </c>
      <c r="Y193" s="113">
        <v>206.91</v>
      </c>
      <c r="Z193" s="113">
        <v>210.1</v>
      </c>
      <c r="AA193" s="157">
        <v>236.77850000000001</v>
      </c>
      <c r="AB193" s="150">
        <v>211.08895406000002</v>
      </c>
      <c r="AC193" s="149">
        <f t="shared" si="1"/>
        <v>276.20999999999998</v>
      </c>
      <c r="AD193" s="149">
        <f t="shared" si="2"/>
        <v>166.7448</v>
      </c>
    </row>
    <row r="194" spans="1:30" x14ac:dyDescent="0.35">
      <c r="A194" s="64">
        <v>37</v>
      </c>
      <c r="B194" s="141">
        <v>196.83</v>
      </c>
      <c r="C194" s="113">
        <v>188.44460000000001</v>
      </c>
      <c r="D194" s="113">
        <v>175.32040000000001</v>
      </c>
      <c r="E194" s="31" t="s">
        <v>103</v>
      </c>
      <c r="F194" s="113">
        <v>223.24</v>
      </c>
      <c r="G194" s="113">
        <v>226.68</v>
      </c>
      <c r="H194" s="113">
        <v>235.52</v>
      </c>
      <c r="I194" s="113">
        <v>192.86</v>
      </c>
      <c r="J194" s="113">
        <v>191.06</v>
      </c>
      <c r="K194" s="113">
        <v>277.59000000000003</v>
      </c>
      <c r="L194" s="113">
        <v>232</v>
      </c>
      <c r="M194" s="113">
        <v>252.38</v>
      </c>
      <c r="N194" s="113">
        <v>172.91</v>
      </c>
      <c r="O194" s="113">
        <v>209.47</v>
      </c>
      <c r="P194" s="113">
        <v>185.67000000000002</v>
      </c>
      <c r="Q194" s="113">
        <v>224.16370000000001</v>
      </c>
      <c r="R194" s="113">
        <v>257.07</v>
      </c>
      <c r="S194" s="113">
        <v>202</v>
      </c>
      <c r="T194" s="113">
        <v>270.76</v>
      </c>
      <c r="U194" s="113">
        <v>209.2998</v>
      </c>
      <c r="V194" s="113">
        <v>235.89000000000001</v>
      </c>
      <c r="W194" s="113">
        <v>180.78570000000002</v>
      </c>
      <c r="X194" s="113">
        <v>234</v>
      </c>
      <c r="Y194" s="113">
        <v>210.81</v>
      </c>
      <c r="Z194" s="113">
        <v>210.85</v>
      </c>
      <c r="AA194" s="157">
        <v>239.2021</v>
      </c>
      <c r="AB194" s="150">
        <v>212.28882099</v>
      </c>
      <c r="AC194" s="149">
        <f t="shared" si="1"/>
        <v>277.59000000000003</v>
      </c>
      <c r="AD194" s="149">
        <f t="shared" si="2"/>
        <v>172.91</v>
      </c>
    </row>
    <row r="195" spans="1:30" x14ac:dyDescent="0.35">
      <c r="A195" s="64">
        <v>38</v>
      </c>
      <c r="B195" s="141">
        <v>201.43</v>
      </c>
      <c r="C195" s="113">
        <v>190.5205</v>
      </c>
      <c r="D195" s="113">
        <v>175.40370000000001</v>
      </c>
      <c r="E195" s="31" t="s">
        <v>103</v>
      </c>
      <c r="F195" s="113">
        <v>226.43</v>
      </c>
      <c r="G195" s="113">
        <v>217.13</v>
      </c>
      <c r="H195" s="113">
        <v>236.48000000000002</v>
      </c>
      <c r="I195" s="113">
        <v>195.34</v>
      </c>
      <c r="J195" s="113">
        <v>195.56</v>
      </c>
      <c r="K195" s="113">
        <v>271.39999999999998</v>
      </c>
      <c r="L195" s="113">
        <v>231.20000000000002</v>
      </c>
      <c r="M195" s="113" t="s">
        <v>104</v>
      </c>
      <c r="N195" s="113">
        <v>172.91</v>
      </c>
      <c r="O195" s="113">
        <v>211.01</v>
      </c>
      <c r="P195" s="113">
        <v>182.52</v>
      </c>
      <c r="Q195" s="113">
        <v>226.29260000000002</v>
      </c>
      <c r="R195" s="113">
        <v>257.07</v>
      </c>
      <c r="S195" s="113">
        <v>202</v>
      </c>
      <c r="T195" s="113">
        <v>268.52</v>
      </c>
      <c r="U195" s="113">
        <v>203.10600000000002</v>
      </c>
      <c r="V195" s="113">
        <v>235.89000000000001</v>
      </c>
      <c r="W195" s="113">
        <v>180.1643</v>
      </c>
      <c r="X195" s="113">
        <v>231.74</v>
      </c>
      <c r="Y195" s="113">
        <v>216.82</v>
      </c>
      <c r="Z195" s="113">
        <v>209.38</v>
      </c>
      <c r="AA195" s="157">
        <v>236.94920000000002</v>
      </c>
      <c r="AB195" s="150">
        <v>213.13176454000001</v>
      </c>
      <c r="AC195" s="149">
        <f t="shared" si="1"/>
        <v>271.39999999999998</v>
      </c>
      <c r="AD195" s="149">
        <f t="shared" si="2"/>
        <v>172.91</v>
      </c>
    </row>
    <row r="196" spans="1:30" x14ac:dyDescent="0.35">
      <c r="A196" s="64">
        <v>39</v>
      </c>
      <c r="B196" s="141">
        <v>201.84</v>
      </c>
      <c r="C196" s="113">
        <v>189.30870000000002</v>
      </c>
      <c r="D196" s="113">
        <v>175.3827</v>
      </c>
      <c r="E196" s="31" t="s">
        <v>103</v>
      </c>
      <c r="F196" s="113">
        <v>228.46</v>
      </c>
      <c r="G196" s="113">
        <v>215.18</v>
      </c>
      <c r="H196" s="113">
        <v>239.68</v>
      </c>
      <c r="I196" s="113">
        <v>195.94</v>
      </c>
      <c r="J196" s="113">
        <v>196.35</v>
      </c>
      <c r="K196" s="113">
        <v>269.3</v>
      </c>
      <c r="L196" s="113">
        <v>231.93</v>
      </c>
      <c r="M196" s="113">
        <v>252.38</v>
      </c>
      <c r="N196" s="113">
        <v>172.91</v>
      </c>
      <c r="O196" s="113">
        <v>208.66</v>
      </c>
      <c r="P196" s="113">
        <v>183.98</v>
      </c>
      <c r="Q196" s="113">
        <v>221.1508</v>
      </c>
      <c r="R196" s="113">
        <v>237.53</v>
      </c>
      <c r="S196" s="113">
        <v>202</v>
      </c>
      <c r="T196" s="113">
        <v>270.91000000000003</v>
      </c>
      <c r="U196" s="113">
        <v>202.072</v>
      </c>
      <c r="V196" s="113">
        <v>235.89000000000001</v>
      </c>
      <c r="W196" s="113">
        <v>178.46600000000001</v>
      </c>
      <c r="X196" s="113">
        <v>234.5</v>
      </c>
      <c r="Y196" s="113">
        <v>220.43</v>
      </c>
      <c r="Z196" s="113">
        <v>208</v>
      </c>
      <c r="AA196" s="157">
        <v>234.9984</v>
      </c>
      <c r="AB196" s="150">
        <v>213.39841357999998</v>
      </c>
      <c r="AC196" s="149">
        <f t="shared" si="1"/>
        <v>270.91000000000003</v>
      </c>
      <c r="AD196" s="149">
        <f t="shared" si="2"/>
        <v>172.91</v>
      </c>
    </row>
    <row r="197" spans="1:30" x14ac:dyDescent="0.35">
      <c r="A197" s="64">
        <v>40</v>
      </c>
      <c r="B197" s="141">
        <v>202.61</v>
      </c>
      <c r="C197" s="113">
        <v>196.98840000000001</v>
      </c>
      <c r="D197" s="113">
        <v>169.20930000000001</v>
      </c>
      <c r="E197" s="31" t="s">
        <v>103</v>
      </c>
      <c r="F197" s="113">
        <v>230.49</v>
      </c>
      <c r="G197" s="113">
        <v>217.69</v>
      </c>
      <c r="H197" s="113">
        <v>239.84</v>
      </c>
      <c r="I197" s="113">
        <v>196.78</v>
      </c>
      <c r="J197" s="113">
        <v>196.35</v>
      </c>
      <c r="K197" s="113">
        <v>269.62</v>
      </c>
      <c r="L197" s="113">
        <v>231.56</v>
      </c>
      <c r="M197" s="113">
        <v>252.38</v>
      </c>
      <c r="N197" s="113">
        <v>172.91</v>
      </c>
      <c r="O197" s="113">
        <v>209.85</v>
      </c>
      <c r="P197" s="113">
        <v>183.93</v>
      </c>
      <c r="Q197" s="113">
        <v>228.29400000000001</v>
      </c>
      <c r="R197" s="113">
        <v>237.53</v>
      </c>
      <c r="S197" s="113">
        <v>201</v>
      </c>
      <c r="T197" s="113">
        <v>269.39</v>
      </c>
      <c r="U197" s="113">
        <v>206.66900000000001</v>
      </c>
      <c r="V197" s="113">
        <v>235.89000000000001</v>
      </c>
      <c r="W197" s="113">
        <v>183.14600000000002</v>
      </c>
      <c r="X197" s="113">
        <v>233.92000000000002</v>
      </c>
      <c r="Y197" s="113">
        <v>217.46</v>
      </c>
      <c r="Z197" s="113">
        <v>209.99</v>
      </c>
      <c r="AA197" s="157">
        <v>241.542</v>
      </c>
      <c r="AB197" s="150">
        <v>214.54756704000002</v>
      </c>
      <c r="AC197" s="149">
        <f t="shared" si="1"/>
        <v>269.62</v>
      </c>
      <c r="AD197" s="149">
        <f t="shared" si="2"/>
        <v>169.20930000000001</v>
      </c>
    </row>
    <row r="198" spans="1:30" x14ac:dyDescent="0.35">
      <c r="A198" s="64">
        <v>41</v>
      </c>
      <c r="B198" s="141">
        <v>203.63</v>
      </c>
      <c r="C198" s="113">
        <v>191.2568</v>
      </c>
      <c r="D198" s="113">
        <v>170.38660000000002</v>
      </c>
      <c r="E198" s="31" t="s">
        <v>103</v>
      </c>
      <c r="F198" s="113">
        <v>230.49</v>
      </c>
      <c r="G198" s="113">
        <v>217.93</v>
      </c>
      <c r="H198" s="113">
        <v>238.24</v>
      </c>
      <c r="I198" s="113">
        <v>196.88</v>
      </c>
      <c r="J198" s="113">
        <v>201.77</v>
      </c>
      <c r="K198" s="113">
        <v>269.20999999999998</v>
      </c>
      <c r="L198" s="113">
        <v>231.32</v>
      </c>
      <c r="M198" s="113">
        <v>252.8</v>
      </c>
      <c r="N198" s="113">
        <v>172.91</v>
      </c>
      <c r="O198" s="113">
        <v>206.56</v>
      </c>
      <c r="P198" s="113">
        <v>184.37</v>
      </c>
      <c r="Q198" s="113">
        <v>226.73830000000001</v>
      </c>
      <c r="R198" s="113">
        <v>237.53</v>
      </c>
      <c r="S198" s="113">
        <v>201</v>
      </c>
      <c r="T198" s="113">
        <v>270.36</v>
      </c>
      <c r="U198" s="113">
        <v>215.48910000000001</v>
      </c>
      <c r="V198" s="113">
        <v>235.89000000000001</v>
      </c>
      <c r="W198" s="113">
        <v>183.40020000000001</v>
      </c>
      <c r="X198" s="113">
        <v>235.54</v>
      </c>
      <c r="Y198" s="113">
        <v>206.96</v>
      </c>
      <c r="Z198" s="113">
        <v>210.33</v>
      </c>
      <c r="AA198" s="157">
        <v>238.02030000000002</v>
      </c>
      <c r="AB198" s="150">
        <v>215.96555734000003</v>
      </c>
      <c r="AC198" s="149">
        <f t="shared" si="1"/>
        <v>270.36</v>
      </c>
      <c r="AD198" s="149">
        <f t="shared" si="2"/>
        <v>170.38660000000002</v>
      </c>
    </row>
    <row r="199" spans="1:30" x14ac:dyDescent="0.35">
      <c r="A199" s="64">
        <v>42</v>
      </c>
      <c r="B199" s="141">
        <v>204.05</v>
      </c>
      <c r="C199" s="113">
        <v>194.20700000000002</v>
      </c>
      <c r="D199" s="113">
        <v>174.11540000000002</v>
      </c>
      <c r="E199" s="31" t="s">
        <v>103</v>
      </c>
      <c r="F199" s="113">
        <v>230.49</v>
      </c>
      <c r="G199" s="113">
        <v>221.74</v>
      </c>
      <c r="H199" s="113">
        <v>238.88</v>
      </c>
      <c r="I199" s="113">
        <v>197.04</v>
      </c>
      <c r="J199" s="113">
        <v>207.82</v>
      </c>
      <c r="K199" s="113">
        <v>271.99</v>
      </c>
      <c r="L199" s="113">
        <v>231.83</v>
      </c>
      <c r="M199" s="113">
        <v>252.8</v>
      </c>
      <c r="N199" s="113">
        <v>172.91</v>
      </c>
      <c r="O199" s="113">
        <v>207.59</v>
      </c>
      <c r="P199" s="113">
        <v>182.22</v>
      </c>
      <c r="Q199" s="113">
        <v>230.4084</v>
      </c>
      <c r="R199" s="113">
        <v>237.53</v>
      </c>
      <c r="S199" s="113">
        <v>202</v>
      </c>
      <c r="T199" s="113">
        <v>269.73</v>
      </c>
      <c r="U199" s="113">
        <v>216.80670000000001</v>
      </c>
      <c r="V199" s="113">
        <v>236.99</v>
      </c>
      <c r="W199" s="113">
        <v>185.5762</v>
      </c>
      <c r="X199" s="113">
        <v>236.54</v>
      </c>
      <c r="Y199" s="113">
        <v>203.88</v>
      </c>
      <c r="Z199" s="113">
        <v>209.55</v>
      </c>
      <c r="AA199" s="157">
        <v>235.3905</v>
      </c>
      <c r="AB199" s="150">
        <v>217.29398369999998</v>
      </c>
      <c r="AC199" s="149">
        <f t="shared" si="1"/>
        <v>271.99</v>
      </c>
      <c r="AD199" s="149">
        <f t="shared" si="2"/>
        <v>172.91</v>
      </c>
    </row>
    <row r="200" spans="1:30" x14ac:dyDescent="0.35">
      <c r="A200" s="64">
        <v>43</v>
      </c>
      <c r="B200" s="141">
        <v>204.96</v>
      </c>
      <c r="C200" s="113">
        <v>185.11100000000002</v>
      </c>
      <c r="D200" s="113">
        <v>174.0831</v>
      </c>
      <c r="E200" s="31" t="s">
        <v>103</v>
      </c>
      <c r="F200" s="113">
        <v>233.68</v>
      </c>
      <c r="G200" s="113">
        <v>226.61</v>
      </c>
      <c r="H200" s="113">
        <v>238.08</v>
      </c>
      <c r="I200" s="113">
        <v>196.81</v>
      </c>
      <c r="J200" s="113">
        <v>210.89000000000001</v>
      </c>
      <c r="K200" s="113">
        <v>271.22000000000003</v>
      </c>
      <c r="L200" s="113">
        <v>231.51</v>
      </c>
      <c r="M200" s="113">
        <v>252.38</v>
      </c>
      <c r="N200" s="113">
        <v>172.91</v>
      </c>
      <c r="O200" s="113">
        <v>207.14000000000001</v>
      </c>
      <c r="P200" s="113">
        <v>186.48</v>
      </c>
      <c r="Q200" s="113">
        <v>230.73990000000001</v>
      </c>
      <c r="R200" s="113">
        <v>237.53</v>
      </c>
      <c r="S200" s="113">
        <v>203</v>
      </c>
      <c r="T200" s="113">
        <v>270.56</v>
      </c>
      <c r="U200" s="113" t="s">
        <v>104</v>
      </c>
      <c r="V200" s="113">
        <v>234.79</v>
      </c>
      <c r="W200" s="113">
        <v>184.36320000000001</v>
      </c>
      <c r="X200" s="113">
        <v>229.92000000000002</v>
      </c>
      <c r="Y200" s="113">
        <v>218.6</v>
      </c>
      <c r="Z200" s="113">
        <v>209.98000000000002</v>
      </c>
      <c r="AA200" s="157">
        <v>233.79910000000001</v>
      </c>
      <c r="AB200" s="150">
        <v>218.09093966000003</v>
      </c>
      <c r="AC200" s="149">
        <f t="shared" si="1"/>
        <v>271.22000000000003</v>
      </c>
      <c r="AD200" s="149">
        <f t="shared" si="2"/>
        <v>172.91</v>
      </c>
    </row>
    <row r="201" spans="1:30" x14ac:dyDescent="0.35">
      <c r="A201" s="64">
        <v>44</v>
      </c>
      <c r="B201" s="141">
        <v>205.89000000000001</v>
      </c>
      <c r="C201" s="113">
        <v>193.4042</v>
      </c>
      <c r="D201" s="113">
        <v>173.76260000000002</v>
      </c>
      <c r="E201" s="31" t="s">
        <v>103</v>
      </c>
      <c r="F201" s="113">
        <v>234.42000000000002</v>
      </c>
      <c r="G201" s="113">
        <v>220.06</v>
      </c>
      <c r="H201" s="113">
        <v>236.48000000000002</v>
      </c>
      <c r="I201" s="113">
        <v>199.38</v>
      </c>
      <c r="J201" s="113">
        <v>216.23000000000002</v>
      </c>
      <c r="K201" s="113">
        <v>272.45</v>
      </c>
      <c r="L201" s="113">
        <v>231.43</v>
      </c>
      <c r="M201" s="113">
        <v>252.38</v>
      </c>
      <c r="N201" s="113">
        <v>172.91</v>
      </c>
      <c r="O201" s="113">
        <v>207.68</v>
      </c>
      <c r="P201" s="113">
        <v>187.71</v>
      </c>
      <c r="Q201" s="113">
        <v>230.73170000000002</v>
      </c>
      <c r="R201" s="113">
        <v>242.99</v>
      </c>
      <c r="S201" s="113">
        <v>205</v>
      </c>
      <c r="T201" s="113">
        <v>270.16000000000003</v>
      </c>
      <c r="U201" s="113">
        <v>221.4025</v>
      </c>
      <c r="V201" s="113">
        <v>234.79</v>
      </c>
      <c r="W201" s="113">
        <v>186.33880000000002</v>
      </c>
      <c r="X201" s="113">
        <v>235.77</v>
      </c>
      <c r="Y201" s="113">
        <v>204.55</v>
      </c>
      <c r="Z201" s="113">
        <v>209.06</v>
      </c>
      <c r="AA201" s="157">
        <v>229.68190000000001</v>
      </c>
      <c r="AB201" s="150">
        <v>219.96545162999996</v>
      </c>
      <c r="AC201" s="149">
        <f t="shared" si="1"/>
        <v>272.45</v>
      </c>
      <c r="AD201" s="149">
        <f t="shared" si="2"/>
        <v>172.91</v>
      </c>
    </row>
    <row r="202" spans="1:30" x14ac:dyDescent="0.35">
      <c r="A202" s="64">
        <v>45</v>
      </c>
      <c r="B202" s="141">
        <v>209.66</v>
      </c>
      <c r="C202" s="113">
        <v>196.27770000000001</v>
      </c>
      <c r="D202" s="113">
        <v>178.63920000000002</v>
      </c>
      <c r="E202" s="31" t="s">
        <v>103</v>
      </c>
      <c r="F202" s="113">
        <v>236.38</v>
      </c>
      <c r="G202" s="113">
        <v>225.05</v>
      </c>
      <c r="H202" s="113">
        <v>236.32</v>
      </c>
      <c r="I202" s="113">
        <v>198.98000000000002</v>
      </c>
      <c r="J202" s="113">
        <v>226.85</v>
      </c>
      <c r="K202" s="113">
        <v>268.14</v>
      </c>
      <c r="L202" s="113">
        <v>231.74</v>
      </c>
      <c r="M202" s="113">
        <v>252.38</v>
      </c>
      <c r="N202" s="113">
        <v>172.91</v>
      </c>
      <c r="O202" s="113">
        <v>210.97</v>
      </c>
      <c r="P202" s="113">
        <v>187.24</v>
      </c>
      <c r="Q202" s="113">
        <v>238.73500000000001</v>
      </c>
      <c r="R202" s="113">
        <v>242.99</v>
      </c>
      <c r="S202" s="113">
        <v>207</v>
      </c>
      <c r="T202" s="113">
        <v>270.09000000000003</v>
      </c>
      <c r="U202" s="113">
        <v>225.52380000000002</v>
      </c>
      <c r="V202" s="113">
        <v>234.79</v>
      </c>
      <c r="W202" s="113">
        <v>184.60740000000001</v>
      </c>
      <c r="X202" s="113">
        <v>231.6</v>
      </c>
      <c r="Y202" s="113">
        <v>206.99</v>
      </c>
      <c r="Z202" s="113">
        <v>208.63</v>
      </c>
      <c r="AA202" s="157">
        <v>233.2919</v>
      </c>
      <c r="AB202" s="150">
        <v>222.58421358999999</v>
      </c>
      <c r="AC202" s="149">
        <f t="shared" si="1"/>
        <v>270.09000000000003</v>
      </c>
      <c r="AD202" s="149">
        <f t="shared" si="2"/>
        <v>172.91</v>
      </c>
    </row>
    <row r="203" spans="1:30" x14ac:dyDescent="0.35">
      <c r="A203" s="64">
        <v>46</v>
      </c>
      <c r="B203" s="141">
        <v>208.86</v>
      </c>
      <c r="C203" s="113">
        <v>216.54570000000001</v>
      </c>
      <c r="D203" s="113">
        <v>178.92320000000001</v>
      </c>
      <c r="E203" s="31" t="s">
        <v>103</v>
      </c>
      <c r="F203" s="113">
        <v>238.35</v>
      </c>
      <c r="G203" s="113">
        <v>225.31</v>
      </c>
      <c r="H203" s="113">
        <v>234.08</v>
      </c>
      <c r="I203" s="113">
        <v>199.62</v>
      </c>
      <c r="J203" s="113">
        <v>233.08</v>
      </c>
      <c r="K203" s="113">
        <v>262.95999999999998</v>
      </c>
      <c r="L203" s="113">
        <v>231.1</v>
      </c>
      <c r="M203" s="113">
        <v>252.38</v>
      </c>
      <c r="N203" s="113">
        <v>172.91</v>
      </c>
      <c r="O203" s="113">
        <v>209.69</v>
      </c>
      <c r="P203" s="113">
        <v>184.53</v>
      </c>
      <c r="Q203" s="113">
        <v>239.1275</v>
      </c>
      <c r="R203" s="113">
        <v>242.99</v>
      </c>
      <c r="S203" s="113">
        <v>209</v>
      </c>
      <c r="T203" s="113">
        <v>270.99</v>
      </c>
      <c r="U203" s="113">
        <v>241.68630000000002</v>
      </c>
      <c r="V203" s="113">
        <v>234.79</v>
      </c>
      <c r="W203" s="113">
        <v>185.77710000000002</v>
      </c>
      <c r="X203" s="113">
        <v>233.89000000000001</v>
      </c>
      <c r="Y203" s="113">
        <v>211.55</v>
      </c>
      <c r="Z203" s="113">
        <v>210.91</v>
      </c>
      <c r="AA203" s="157">
        <v>237.56270000000001</v>
      </c>
      <c r="AB203" s="150">
        <v>225.79489962</v>
      </c>
      <c r="AC203" s="149">
        <f t="shared" si="1"/>
        <v>270.99</v>
      </c>
      <c r="AD203" s="149">
        <f t="shared" si="2"/>
        <v>172.91</v>
      </c>
    </row>
    <row r="204" spans="1:30" x14ac:dyDescent="0.35">
      <c r="A204" s="64">
        <v>47</v>
      </c>
      <c r="B204" s="141">
        <v>210.19</v>
      </c>
      <c r="C204" s="113">
        <v>220.6361</v>
      </c>
      <c r="D204" s="113">
        <v>187.3519</v>
      </c>
      <c r="E204" s="31" t="s">
        <v>103</v>
      </c>
      <c r="F204" s="113">
        <v>242.34</v>
      </c>
      <c r="G204" s="113">
        <v>212.98000000000002</v>
      </c>
      <c r="H204" s="113">
        <v>233.6</v>
      </c>
      <c r="I204" s="113">
        <v>199.9</v>
      </c>
      <c r="J204" s="113">
        <v>239.15</v>
      </c>
      <c r="K204" s="113">
        <v>268</v>
      </c>
      <c r="L204" s="113">
        <v>231.6</v>
      </c>
      <c r="M204" s="113">
        <v>241.04</v>
      </c>
      <c r="N204" s="113">
        <v>172.91</v>
      </c>
      <c r="O204" s="113">
        <v>209.09</v>
      </c>
      <c r="P204" s="113">
        <v>185.27</v>
      </c>
      <c r="Q204" s="113">
        <v>242.721</v>
      </c>
      <c r="R204" s="113">
        <v>242.99</v>
      </c>
      <c r="S204" s="113">
        <v>211</v>
      </c>
      <c r="T204" s="113">
        <v>270.18</v>
      </c>
      <c r="U204" s="113">
        <v>243.30440000000002</v>
      </c>
      <c r="V204" s="113">
        <v>234.79</v>
      </c>
      <c r="W204" s="113">
        <v>188.02720000000002</v>
      </c>
      <c r="X204" s="113">
        <v>232.62</v>
      </c>
      <c r="Y204" s="113">
        <v>202.33</v>
      </c>
      <c r="Z204" s="113">
        <v>209.9</v>
      </c>
      <c r="AA204" s="157">
        <v>235.583</v>
      </c>
      <c r="AB204" s="150">
        <v>226.54706067000004</v>
      </c>
      <c r="AC204" s="149">
        <f t="shared" si="1"/>
        <v>270.18</v>
      </c>
      <c r="AD204" s="149">
        <f t="shared" si="2"/>
        <v>172.91</v>
      </c>
    </row>
    <row r="205" spans="1:30" x14ac:dyDescent="0.35">
      <c r="A205" s="64">
        <v>48</v>
      </c>
      <c r="B205" s="141">
        <v>212.44</v>
      </c>
      <c r="C205" s="113">
        <v>232.79480000000001</v>
      </c>
      <c r="D205" s="113">
        <v>186.86190000000002</v>
      </c>
      <c r="E205" s="31" t="s">
        <v>103</v>
      </c>
      <c r="F205" s="113">
        <v>242.71</v>
      </c>
      <c r="G205" s="113">
        <v>215.69</v>
      </c>
      <c r="H205" s="113" t="s">
        <v>104</v>
      </c>
      <c r="I205" s="113">
        <v>200.22</v>
      </c>
      <c r="J205" s="113">
        <v>242.99</v>
      </c>
      <c r="K205" s="113">
        <v>269.70999999999998</v>
      </c>
      <c r="L205" s="113">
        <v>231.4</v>
      </c>
      <c r="M205" s="113">
        <v>241.04</v>
      </c>
      <c r="N205" s="113">
        <v>172.91</v>
      </c>
      <c r="O205" s="113">
        <v>213.77</v>
      </c>
      <c r="P205" s="113">
        <v>187.08</v>
      </c>
      <c r="Q205" s="113">
        <v>237.45170000000002</v>
      </c>
      <c r="R205" s="113">
        <v>276.99</v>
      </c>
      <c r="S205" s="113">
        <v>213</v>
      </c>
      <c r="T205" s="113">
        <v>268.29000000000002</v>
      </c>
      <c r="U205" s="113">
        <v>244.7859</v>
      </c>
      <c r="V205" s="113">
        <v>234.79</v>
      </c>
      <c r="W205" s="113">
        <v>190.17510000000001</v>
      </c>
      <c r="X205" s="113">
        <v>240.11</v>
      </c>
      <c r="Y205" s="113">
        <v>210.93</v>
      </c>
      <c r="Z205" s="113">
        <v>209.77</v>
      </c>
      <c r="AA205" s="157">
        <v>233.76500000000001</v>
      </c>
      <c r="AB205" s="150">
        <v>227.89040814000001</v>
      </c>
      <c r="AC205" s="149">
        <f t="shared" si="1"/>
        <v>276.99</v>
      </c>
      <c r="AD205" s="149">
        <f t="shared" si="2"/>
        <v>172.91</v>
      </c>
    </row>
    <row r="206" spans="1:30" x14ac:dyDescent="0.35">
      <c r="A206" s="64">
        <v>49</v>
      </c>
      <c r="B206" s="141">
        <v>210.49</v>
      </c>
      <c r="C206" s="113">
        <v>222.8398</v>
      </c>
      <c r="D206" s="113">
        <v>186.66540000000001</v>
      </c>
      <c r="E206" s="31" t="s">
        <v>103</v>
      </c>
      <c r="F206" s="113">
        <v>244.74</v>
      </c>
      <c r="G206" s="113">
        <v>215.13</v>
      </c>
      <c r="H206" s="113" t="s">
        <v>104</v>
      </c>
      <c r="I206" s="113">
        <v>200.01</v>
      </c>
      <c r="J206" s="113">
        <v>242.99</v>
      </c>
      <c r="K206" s="113">
        <v>264.03000000000003</v>
      </c>
      <c r="L206" s="113">
        <v>232.06</v>
      </c>
      <c r="M206" s="113">
        <v>241.04</v>
      </c>
      <c r="N206" s="113">
        <v>172.91</v>
      </c>
      <c r="O206" s="113">
        <v>211.04</v>
      </c>
      <c r="P206" s="113">
        <v>187.16</v>
      </c>
      <c r="Q206" s="113">
        <v>247.94810000000001</v>
      </c>
      <c r="R206" s="113">
        <v>276.99</v>
      </c>
      <c r="S206" s="113">
        <v>214</v>
      </c>
      <c r="T206" s="113">
        <v>269.38</v>
      </c>
      <c r="U206" s="113">
        <v>233.95320000000001</v>
      </c>
      <c r="V206" s="113">
        <v>234.79</v>
      </c>
      <c r="W206" s="113">
        <v>188.7234</v>
      </c>
      <c r="X206" s="113">
        <v>235.41</v>
      </c>
      <c r="Y206" s="113">
        <v>217.63</v>
      </c>
      <c r="Z206" s="113">
        <v>210.08</v>
      </c>
      <c r="AA206" s="157">
        <v>240.89010000000002</v>
      </c>
      <c r="AB206" s="150">
        <v>227.46557174999995</v>
      </c>
      <c r="AC206" s="149">
        <f t="shared" si="1"/>
        <v>276.99</v>
      </c>
      <c r="AD206" s="149">
        <f t="shared" si="2"/>
        <v>172.91</v>
      </c>
    </row>
    <row r="207" spans="1:30" x14ac:dyDescent="0.35">
      <c r="A207" s="64">
        <v>50</v>
      </c>
      <c r="B207" s="141">
        <v>215.56</v>
      </c>
      <c r="C207" s="113">
        <v>245.0608</v>
      </c>
      <c r="D207" s="113">
        <v>188.17940000000002</v>
      </c>
      <c r="E207" s="31" t="s">
        <v>103</v>
      </c>
      <c r="F207" s="113">
        <v>246.70000000000002</v>
      </c>
      <c r="G207" s="113">
        <v>209.74</v>
      </c>
      <c r="H207" s="113" t="s">
        <v>104</v>
      </c>
      <c r="I207" s="113">
        <v>201.64000000000001</v>
      </c>
      <c r="J207" s="113">
        <v>244.58</v>
      </c>
      <c r="K207" s="113">
        <v>271.10000000000002</v>
      </c>
      <c r="L207" s="113">
        <v>231.59</v>
      </c>
      <c r="M207" s="113" t="s">
        <v>104</v>
      </c>
      <c r="N207" s="113" t="s">
        <v>104</v>
      </c>
      <c r="O207" s="113">
        <v>213.16</v>
      </c>
      <c r="P207" s="113">
        <v>184.72</v>
      </c>
      <c r="Q207" s="113">
        <v>248.4195</v>
      </c>
      <c r="R207" s="113">
        <v>276.99</v>
      </c>
      <c r="S207" s="113">
        <v>214</v>
      </c>
      <c r="T207" s="113">
        <v>268.55</v>
      </c>
      <c r="U207" s="113">
        <v>241.40270000000001</v>
      </c>
      <c r="V207" s="113">
        <v>234.79</v>
      </c>
      <c r="W207" s="113">
        <v>190.62970000000001</v>
      </c>
      <c r="X207" s="113">
        <v>230.65</v>
      </c>
      <c r="Y207" s="113">
        <v>220.26</v>
      </c>
      <c r="Z207" s="113">
        <v>209.28</v>
      </c>
      <c r="AA207" s="157">
        <v>241.40230000000003</v>
      </c>
      <c r="AB207" s="150">
        <v>229.61280094999995</v>
      </c>
      <c r="AC207" s="149">
        <f t="shared" si="1"/>
        <v>276.99</v>
      </c>
      <c r="AD207" s="149">
        <f t="shared" si="2"/>
        <v>184.72</v>
      </c>
    </row>
    <row r="208" spans="1:30" x14ac:dyDescent="0.35">
      <c r="A208" s="64">
        <v>51</v>
      </c>
      <c r="B208" s="141">
        <v>211.79</v>
      </c>
      <c r="C208" s="113">
        <v>246.39530000000002</v>
      </c>
      <c r="D208" s="113">
        <v>187.3434</v>
      </c>
      <c r="E208" s="31" t="s">
        <v>103</v>
      </c>
      <c r="F208" s="113">
        <v>247.93</v>
      </c>
      <c r="G208" s="113">
        <v>214.77</v>
      </c>
      <c r="H208" s="113" t="s">
        <v>104</v>
      </c>
      <c r="I208" s="113">
        <v>204.53</v>
      </c>
      <c r="J208" s="113" t="s">
        <v>104</v>
      </c>
      <c r="K208" s="113">
        <v>258.39999999999998</v>
      </c>
      <c r="L208" s="113">
        <v>232.47</v>
      </c>
      <c r="M208" s="113" t="s">
        <v>104</v>
      </c>
      <c r="N208" s="113">
        <v>172.91</v>
      </c>
      <c r="O208" s="113">
        <v>210.63</v>
      </c>
      <c r="P208" s="113">
        <v>186.51</v>
      </c>
      <c r="Q208" s="113" t="s">
        <v>104</v>
      </c>
      <c r="R208" s="113">
        <v>276.99</v>
      </c>
      <c r="S208" s="113">
        <v>215</v>
      </c>
      <c r="T208" s="113">
        <v>268.84000000000003</v>
      </c>
      <c r="U208" s="113" t="s">
        <v>104</v>
      </c>
      <c r="V208" s="113">
        <v>234.79</v>
      </c>
      <c r="W208" s="113" t="s">
        <v>104</v>
      </c>
      <c r="X208" s="113">
        <v>233.3</v>
      </c>
      <c r="Y208" s="113">
        <v>225.54</v>
      </c>
      <c r="Z208" s="113">
        <v>209.32</v>
      </c>
      <c r="AA208" s="157">
        <v>245.94300000000001</v>
      </c>
      <c r="AB208" s="150">
        <v>229.93321724000003</v>
      </c>
      <c r="AC208" s="149">
        <f t="shared" si="1"/>
        <v>276.99</v>
      </c>
      <c r="AD208" s="149">
        <f t="shared" si="2"/>
        <v>172.91</v>
      </c>
    </row>
    <row r="209" spans="1:30" ht="15" thickBot="1" x14ac:dyDescent="0.4">
      <c r="A209" s="65">
        <v>52</v>
      </c>
      <c r="B209" s="132">
        <v>211.47</v>
      </c>
      <c r="C209" s="133">
        <v>239.2167</v>
      </c>
      <c r="D209" s="133">
        <v>182.26150000000001</v>
      </c>
      <c r="E209" s="33" t="s">
        <v>103</v>
      </c>
      <c r="F209" s="133">
        <v>247.93</v>
      </c>
      <c r="G209" s="133">
        <v>221.41</v>
      </c>
      <c r="H209" s="133" t="s">
        <v>104</v>
      </c>
      <c r="I209" s="133">
        <v>201.75</v>
      </c>
      <c r="J209" s="133">
        <v>244.58</v>
      </c>
      <c r="K209" s="133">
        <v>265.95999999999998</v>
      </c>
      <c r="L209" s="133">
        <v>231.55</v>
      </c>
      <c r="M209" s="133" t="s">
        <v>104</v>
      </c>
      <c r="N209" s="133">
        <v>172.91</v>
      </c>
      <c r="O209" s="133">
        <v>207.89000000000001</v>
      </c>
      <c r="P209" s="133">
        <v>188.31</v>
      </c>
      <c r="Q209" s="133" t="s">
        <v>104</v>
      </c>
      <c r="R209" s="133" t="s">
        <v>104</v>
      </c>
      <c r="S209" s="133">
        <v>215</v>
      </c>
      <c r="T209" s="133">
        <v>270.79000000000002</v>
      </c>
      <c r="U209" s="133" t="s">
        <v>104</v>
      </c>
      <c r="V209" s="133">
        <v>234.79</v>
      </c>
      <c r="W209" s="133" t="s">
        <v>104</v>
      </c>
      <c r="X209" s="133">
        <v>232.85</v>
      </c>
      <c r="Y209" s="133">
        <v>225.54</v>
      </c>
      <c r="Z209" s="133">
        <v>210.25</v>
      </c>
      <c r="AA209" s="158">
        <v>242.54160000000002</v>
      </c>
      <c r="AB209" s="151">
        <v>229.36188504999998</v>
      </c>
      <c r="AC209" s="149">
        <f t="shared" si="1"/>
        <v>270.79000000000002</v>
      </c>
      <c r="AD209" s="149">
        <f t="shared" si="2"/>
        <v>172.91</v>
      </c>
    </row>
    <row r="211" spans="1:30" x14ac:dyDescent="0.35">
      <c r="A211" s="24" t="s">
        <v>13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4EFF3-7597-4E7A-B626-8801CC351C9F}">
  <dimension ref="A1:DB26"/>
  <sheetViews>
    <sheetView workbookViewId="0"/>
  </sheetViews>
  <sheetFormatPr defaultColWidth="8.90625" defaultRowHeight="14.5" x14ac:dyDescent="0.35"/>
  <cols>
    <col min="1" max="1" width="11.54296875" style="24" customWidth="1"/>
    <col min="2" max="105" width="10.90625" style="24" customWidth="1"/>
    <col min="106" max="106" width="11.1796875" style="24" bestFit="1" customWidth="1"/>
    <col min="107" max="16384" width="8.90625" style="24"/>
  </cols>
  <sheetData>
    <row r="1" spans="1:106" s="26" customFormat="1" x14ac:dyDescent="0.35">
      <c r="A1" s="26" t="s">
        <v>93</v>
      </c>
    </row>
    <row r="2" spans="1:106" s="26" customFormat="1" ht="15" thickBot="1" x14ac:dyDescent="0.4">
      <c r="A2" s="84"/>
      <c r="B2" s="85"/>
      <c r="D2" s="85"/>
      <c r="E2" s="84"/>
      <c r="F2" s="85"/>
      <c r="G2" s="84"/>
      <c r="H2" s="85"/>
      <c r="I2" s="86"/>
      <c r="J2" s="87"/>
    </row>
    <row r="3" spans="1:106" ht="15" thickBot="1" x14ac:dyDescent="0.4">
      <c r="A3" s="152" t="s">
        <v>39</v>
      </c>
      <c r="B3" s="194">
        <v>1</v>
      </c>
      <c r="C3" s="193"/>
      <c r="D3" s="192">
        <v>2</v>
      </c>
      <c r="E3" s="193"/>
      <c r="F3" s="192">
        <v>3</v>
      </c>
      <c r="G3" s="193"/>
      <c r="H3" s="192">
        <v>4</v>
      </c>
      <c r="I3" s="193"/>
      <c r="J3" s="192">
        <v>5</v>
      </c>
      <c r="K3" s="193"/>
      <c r="L3" s="192">
        <v>6</v>
      </c>
      <c r="M3" s="193"/>
      <c r="N3" s="192">
        <v>7</v>
      </c>
      <c r="O3" s="193"/>
      <c r="P3" s="192">
        <v>8</v>
      </c>
      <c r="Q3" s="193"/>
      <c r="R3" s="192">
        <v>9</v>
      </c>
      <c r="S3" s="193"/>
      <c r="T3" s="192">
        <v>10</v>
      </c>
      <c r="U3" s="193"/>
      <c r="V3" s="192">
        <v>11</v>
      </c>
      <c r="W3" s="193"/>
      <c r="X3" s="192">
        <v>12</v>
      </c>
      <c r="Y3" s="193"/>
      <c r="Z3" s="192">
        <v>13</v>
      </c>
      <c r="AA3" s="193"/>
      <c r="AB3" s="192">
        <v>14</v>
      </c>
      <c r="AC3" s="193"/>
      <c r="AD3" s="192">
        <v>15</v>
      </c>
      <c r="AE3" s="193"/>
      <c r="AF3" s="192">
        <v>16</v>
      </c>
      <c r="AG3" s="193"/>
      <c r="AH3" s="192">
        <v>17</v>
      </c>
      <c r="AI3" s="193"/>
      <c r="AJ3" s="192">
        <v>18</v>
      </c>
      <c r="AK3" s="193"/>
      <c r="AL3" s="192">
        <v>19</v>
      </c>
      <c r="AM3" s="193"/>
      <c r="AN3" s="192">
        <v>20</v>
      </c>
      <c r="AO3" s="193"/>
      <c r="AP3" s="192">
        <v>21</v>
      </c>
      <c r="AQ3" s="193"/>
      <c r="AR3" s="192">
        <v>22</v>
      </c>
      <c r="AS3" s="193"/>
      <c r="AT3" s="192">
        <v>23</v>
      </c>
      <c r="AU3" s="193"/>
      <c r="AV3" s="192">
        <v>24</v>
      </c>
      <c r="AW3" s="193"/>
      <c r="AX3" s="192">
        <v>25</v>
      </c>
      <c r="AY3" s="193"/>
      <c r="AZ3" s="192">
        <v>26</v>
      </c>
      <c r="BA3" s="193"/>
      <c r="BB3" s="192">
        <v>27</v>
      </c>
      <c r="BC3" s="193"/>
      <c r="BD3" s="192">
        <v>28</v>
      </c>
      <c r="BE3" s="193"/>
      <c r="BF3" s="192">
        <v>29</v>
      </c>
      <c r="BG3" s="193"/>
      <c r="BH3" s="192">
        <v>30</v>
      </c>
      <c r="BI3" s="193"/>
      <c r="BJ3" s="192">
        <v>31</v>
      </c>
      <c r="BK3" s="193"/>
      <c r="BL3" s="192">
        <v>32</v>
      </c>
      <c r="BM3" s="193"/>
      <c r="BN3" s="192">
        <v>33</v>
      </c>
      <c r="BO3" s="193"/>
      <c r="BP3" s="192">
        <v>34</v>
      </c>
      <c r="BQ3" s="193"/>
      <c r="BR3" s="192">
        <v>35</v>
      </c>
      <c r="BS3" s="193"/>
      <c r="BT3" s="192">
        <v>36</v>
      </c>
      <c r="BU3" s="193"/>
      <c r="BV3" s="192">
        <v>37</v>
      </c>
      <c r="BW3" s="193"/>
      <c r="BX3" s="192">
        <v>38</v>
      </c>
      <c r="BY3" s="193"/>
      <c r="BZ3" s="192">
        <v>39</v>
      </c>
      <c r="CA3" s="193"/>
      <c r="CB3" s="192">
        <v>40</v>
      </c>
      <c r="CC3" s="193"/>
      <c r="CD3" s="192">
        <v>41</v>
      </c>
      <c r="CE3" s="193"/>
      <c r="CF3" s="192">
        <v>42</v>
      </c>
      <c r="CG3" s="193"/>
      <c r="CH3" s="192">
        <v>43</v>
      </c>
      <c r="CI3" s="193"/>
      <c r="CJ3" s="192">
        <v>44</v>
      </c>
      <c r="CK3" s="193"/>
      <c r="CL3" s="192">
        <v>45</v>
      </c>
      <c r="CM3" s="193"/>
      <c r="CN3" s="192">
        <v>46</v>
      </c>
      <c r="CO3" s="193"/>
      <c r="CP3" s="192">
        <v>47</v>
      </c>
      <c r="CQ3" s="193"/>
      <c r="CR3" s="192">
        <v>48</v>
      </c>
      <c r="CS3" s="193"/>
      <c r="CT3" s="192">
        <v>49</v>
      </c>
      <c r="CU3" s="193"/>
      <c r="CV3" s="192">
        <v>50</v>
      </c>
      <c r="CW3" s="193"/>
      <c r="CX3" s="192">
        <v>51</v>
      </c>
      <c r="CY3" s="193"/>
      <c r="CZ3" s="192">
        <v>52</v>
      </c>
      <c r="DA3" s="193"/>
    </row>
    <row r="4" spans="1:106" ht="15" thickBot="1" x14ac:dyDescent="0.4">
      <c r="A4" s="88" t="s">
        <v>69</v>
      </c>
    </row>
    <row r="5" spans="1:106" ht="29.5" thickBot="1" x14ac:dyDescent="0.4">
      <c r="A5" s="105" t="s">
        <v>73</v>
      </c>
      <c r="B5" s="106" t="s">
        <v>74</v>
      </c>
      <c r="C5" s="107" t="s">
        <v>94</v>
      </c>
      <c r="D5" s="107" t="s">
        <v>74</v>
      </c>
      <c r="E5" s="107" t="s">
        <v>94</v>
      </c>
      <c r="F5" s="107" t="s">
        <v>74</v>
      </c>
      <c r="G5" s="107" t="s">
        <v>94</v>
      </c>
      <c r="H5" s="107" t="s">
        <v>74</v>
      </c>
      <c r="I5" s="107" t="s">
        <v>94</v>
      </c>
      <c r="J5" s="107" t="s">
        <v>74</v>
      </c>
      <c r="K5" s="107" t="s">
        <v>94</v>
      </c>
      <c r="L5" s="107" t="s">
        <v>74</v>
      </c>
      <c r="M5" s="107" t="s">
        <v>94</v>
      </c>
      <c r="N5" s="107" t="s">
        <v>74</v>
      </c>
      <c r="O5" s="107" t="s">
        <v>94</v>
      </c>
      <c r="P5" s="107" t="s">
        <v>74</v>
      </c>
      <c r="Q5" s="107" t="s">
        <v>94</v>
      </c>
      <c r="R5" s="107" t="s">
        <v>74</v>
      </c>
      <c r="S5" s="107" t="s">
        <v>94</v>
      </c>
      <c r="T5" s="107" t="s">
        <v>74</v>
      </c>
      <c r="U5" s="107" t="s">
        <v>94</v>
      </c>
      <c r="V5" s="107" t="s">
        <v>74</v>
      </c>
      <c r="W5" s="107" t="s">
        <v>94</v>
      </c>
      <c r="X5" s="107" t="s">
        <v>74</v>
      </c>
      <c r="Y5" s="107" t="s">
        <v>94</v>
      </c>
      <c r="Z5" s="107" t="s">
        <v>74</v>
      </c>
      <c r="AA5" s="107" t="s">
        <v>94</v>
      </c>
      <c r="AB5" s="107" t="s">
        <v>74</v>
      </c>
      <c r="AC5" s="107" t="s">
        <v>94</v>
      </c>
      <c r="AD5" s="107" t="s">
        <v>74</v>
      </c>
      <c r="AE5" s="107" t="s">
        <v>94</v>
      </c>
      <c r="AF5" s="107" t="s">
        <v>74</v>
      </c>
      <c r="AG5" s="107" t="s">
        <v>94</v>
      </c>
      <c r="AH5" s="107" t="s">
        <v>74</v>
      </c>
      <c r="AI5" s="107" t="s">
        <v>94</v>
      </c>
      <c r="AJ5" s="107" t="s">
        <v>74</v>
      </c>
      <c r="AK5" s="107" t="s">
        <v>94</v>
      </c>
      <c r="AL5" s="107" t="s">
        <v>74</v>
      </c>
      <c r="AM5" s="107" t="s">
        <v>94</v>
      </c>
      <c r="AN5" s="107" t="s">
        <v>74</v>
      </c>
      <c r="AO5" s="107" t="s">
        <v>94</v>
      </c>
      <c r="AP5" s="107" t="s">
        <v>74</v>
      </c>
      <c r="AQ5" s="107" t="s">
        <v>94</v>
      </c>
      <c r="AR5" s="107" t="s">
        <v>74</v>
      </c>
      <c r="AS5" s="107" t="s">
        <v>94</v>
      </c>
      <c r="AT5" s="107" t="s">
        <v>74</v>
      </c>
      <c r="AU5" s="107" t="s">
        <v>94</v>
      </c>
      <c r="AV5" s="107" t="s">
        <v>74</v>
      </c>
      <c r="AW5" s="107" t="s">
        <v>94</v>
      </c>
      <c r="AX5" s="107" t="s">
        <v>74</v>
      </c>
      <c r="AY5" s="107" t="s">
        <v>94</v>
      </c>
      <c r="AZ5" s="107" t="s">
        <v>74</v>
      </c>
      <c r="BA5" s="107" t="s">
        <v>94</v>
      </c>
      <c r="BB5" s="107" t="s">
        <v>74</v>
      </c>
      <c r="BC5" s="107" t="s">
        <v>94</v>
      </c>
      <c r="BD5" s="107" t="s">
        <v>74</v>
      </c>
      <c r="BE5" s="107" t="s">
        <v>94</v>
      </c>
      <c r="BF5" s="107" t="s">
        <v>74</v>
      </c>
      <c r="BG5" s="107" t="s">
        <v>94</v>
      </c>
      <c r="BH5" s="107" t="s">
        <v>74</v>
      </c>
      <c r="BI5" s="107" t="s">
        <v>94</v>
      </c>
      <c r="BJ5" s="107" t="s">
        <v>74</v>
      </c>
      <c r="BK5" s="107" t="s">
        <v>94</v>
      </c>
      <c r="BL5" s="107" t="s">
        <v>74</v>
      </c>
      <c r="BM5" s="107" t="s">
        <v>94</v>
      </c>
      <c r="BN5" s="107" t="s">
        <v>74</v>
      </c>
      <c r="BO5" s="107" t="s">
        <v>94</v>
      </c>
      <c r="BP5" s="107" t="s">
        <v>74</v>
      </c>
      <c r="BQ5" s="107" t="s">
        <v>94</v>
      </c>
      <c r="BR5" s="107" t="s">
        <v>74</v>
      </c>
      <c r="BS5" s="107" t="s">
        <v>94</v>
      </c>
      <c r="BT5" s="107" t="s">
        <v>74</v>
      </c>
      <c r="BU5" s="107" t="s">
        <v>94</v>
      </c>
      <c r="BV5" s="107" t="s">
        <v>74</v>
      </c>
      <c r="BW5" s="107" t="s">
        <v>94</v>
      </c>
      <c r="BX5" s="107" t="s">
        <v>74</v>
      </c>
      <c r="BY5" s="107" t="s">
        <v>94</v>
      </c>
      <c r="BZ5" s="107" t="s">
        <v>74</v>
      </c>
      <c r="CA5" s="107" t="s">
        <v>94</v>
      </c>
      <c r="CB5" s="107" t="s">
        <v>74</v>
      </c>
      <c r="CC5" s="107" t="s">
        <v>94</v>
      </c>
      <c r="CD5" s="107" t="s">
        <v>74</v>
      </c>
      <c r="CE5" s="107" t="s">
        <v>94</v>
      </c>
      <c r="CF5" s="107" t="s">
        <v>74</v>
      </c>
      <c r="CG5" s="107" t="s">
        <v>94</v>
      </c>
      <c r="CH5" s="107" t="s">
        <v>74</v>
      </c>
      <c r="CI5" s="107" t="s">
        <v>94</v>
      </c>
      <c r="CJ5" s="107" t="s">
        <v>74</v>
      </c>
      <c r="CK5" s="107" t="s">
        <v>94</v>
      </c>
      <c r="CL5" s="107" t="s">
        <v>74</v>
      </c>
      <c r="CM5" s="107" t="s">
        <v>94</v>
      </c>
      <c r="CN5" s="107" t="s">
        <v>74</v>
      </c>
      <c r="CO5" s="107" t="s">
        <v>94</v>
      </c>
      <c r="CP5" s="107" t="s">
        <v>74</v>
      </c>
      <c r="CQ5" s="107" t="s">
        <v>94</v>
      </c>
      <c r="CR5" s="107" t="s">
        <v>74</v>
      </c>
      <c r="CS5" s="107" t="s">
        <v>94</v>
      </c>
      <c r="CT5" s="107" t="s">
        <v>74</v>
      </c>
      <c r="CU5" s="107" t="s">
        <v>94</v>
      </c>
      <c r="CV5" s="107" t="s">
        <v>74</v>
      </c>
      <c r="CW5" s="107" t="s">
        <v>94</v>
      </c>
      <c r="CX5" s="107" t="s">
        <v>74</v>
      </c>
      <c r="CY5" s="107" t="s">
        <v>94</v>
      </c>
      <c r="CZ5" s="107" t="s">
        <v>74</v>
      </c>
      <c r="DA5" s="108" t="s">
        <v>94</v>
      </c>
    </row>
    <row r="6" spans="1:106" x14ac:dyDescent="0.35">
      <c r="A6" s="109" t="s">
        <v>10</v>
      </c>
      <c r="B6" s="95">
        <v>720</v>
      </c>
      <c r="C6" s="98">
        <v>11.09</v>
      </c>
      <c r="D6" s="97">
        <v>360</v>
      </c>
      <c r="E6" s="98">
        <v>11.09</v>
      </c>
      <c r="F6" s="97">
        <v>23131</v>
      </c>
      <c r="G6" s="96">
        <v>12.41</v>
      </c>
      <c r="H6" s="97">
        <v>40415</v>
      </c>
      <c r="I6" s="96">
        <v>12.43</v>
      </c>
      <c r="J6" s="97">
        <v>16385</v>
      </c>
      <c r="K6" s="96">
        <v>12.69</v>
      </c>
      <c r="L6" s="97">
        <v>1200</v>
      </c>
      <c r="M6" s="98">
        <v>7.49</v>
      </c>
      <c r="N6" s="97">
        <v>0</v>
      </c>
      <c r="O6" s="98">
        <v>0</v>
      </c>
      <c r="P6" s="97">
        <v>0</v>
      </c>
      <c r="Q6" s="98">
        <v>0</v>
      </c>
      <c r="R6" s="97">
        <v>0</v>
      </c>
      <c r="S6" s="98">
        <v>0</v>
      </c>
      <c r="T6" s="97">
        <v>0</v>
      </c>
      <c r="U6" s="98">
        <v>0</v>
      </c>
      <c r="V6" s="97">
        <v>0</v>
      </c>
      <c r="W6" s="98">
        <v>0</v>
      </c>
      <c r="X6" s="97">
        <v>21857</v>
      </c>
      <c r="Y6" s="98">
        <v>11.58</v>
      </c>
      <c r="Z6" s="97">
        <v>21731</v>
      </c>
      <c r="AA6" s="96">
        <v>12.73</v>
      </c>
      <c r="AB6" s="97">
        <v>21717</v>
      </c>
      <c r="AC6" s="98">
        <v>12.25</v>
      </c>
      <c r="AD6" s="97">
        <v>0</v>
      </c>
      <c r="AE6" s="98">
        <v>0</v>
      </c>
      <c r="AF6" s="97">
        <v>0</v>
      </c>
      <c r="AG6" s="98">
        <v>0</v>
      </c>
      <c r="AH6" s="97">
        <v>0</v>
      </c>
      <c r="AI6" s="98">
        <v>0</v>
      </c>
      <c r="AJ6" s="97">
        <v>0</v>
      </c>
      <c r="AK6" s="98">
        <v>0</v>
      </c>
      <c r="AL6" s="97">
        <v>0</v>
      </c>
      <c r="AM6" s="98">
        <v>0</v>
      </c>
      <c r="AN6" s="97">
        <v>0</v>
      </c>
      <c r="AO6" s="98">
        <v>0</v>
      </c>
      <c r="AP6" s="97">
        <v>0</v>
      </c>
      <c r="AQ6" s="98">
        <v>0</v>
      </c>
      <c r="AR6" s="97">
        <v>0</v>
      </c>
      <c r="AS6" s="98">
        <v>0</v>
      </c>
      <c r="AT6" s="97">
        <v>0</v>
      </c>
      <c r="AU6" s="98">
        <v>0</v>
      </c>
      <c r="AV6" s="97">
        <v>0</v>
      </c>
      <c r="AW6" s="98">
        <v>0</v>
      </c>
      <c r="AX6" s="97">
        <v>0</v>
      </c>
      <c r="AY6" s="98">
        <v>0</v>
      </c>
      <c r="AZ6" s="97">
        <v>0</v>
      </c>
      <c r="BA6" s="98">
        <v>0</v>
      </c>
      <c r="BB6" s="97">
        <v>0</v>
      </c>
      <c r="BC6" s="98">
        <v>0</v>
      </c>
      <c r="BD6" s="97">
        <v>0</v>
      </c>
      <c r="BE6" s="98">
        <v>0</v>
      </c>
      <c r="BF6" s="97">
        <v>0</v>
      </c>
      <c r="BG6" s="98">
        <v>0</v>
      </c>
      <c r="BH6" s="97">
        <v>0</v>
      </c>
      <c r="BI6" s="98">
        <v>0</v>
      </c>
      <c r="BJ6" s="97">
        <v>0</v>
      </c>
      <c r="BK6" s="98">
        <v>0</v>
      </c>
      <c r="BL6" s="97">
        <v>0</v>
      </c>
      <c r="BM6" s="98">
        <v>0</v>
      </c>
      <c r="BN6" s="97">
        <v>0</v>
      </c>
      <c r="BO6" s="98">
        <v>0</v>
      </c>
      <c r="BP6" s="97">
        <v>0</v>
      </c>
      <c r="BQ6" s="98">
        <v>0</v>
      </c>
      <c r="BR6" s="97">
        <v>0</v>
      </c>
      <c r="BS6" s="98">
        <v>0</v>
      </c>
      <c r="BT6" s="97">
        <v>0</v>
      </c>
      <c r="BU6" s="98">
        <v>0</v>
      </c>
      <c r="BV6" s="97">
        <v>0</v>
      </c>
      <c r="BW6" s="98">
        <v>0</v>
      </c>
      <c r="BX6" s="97">
        <v>0</v>
      </c>
      <c r="BY6" s="98">
        <v>0</v>
      </c>
      <c r="BZ6" s="97">
        <v>0</v>
      </c>
      <c r="CA6" s="98">
        <v>0</v>
      </c>
      <c r="CB6" s="97">
        <v>0</v>
      </c>
      <c r="CC6" s="98">
        <v>0</v>
      </c>
      <c r="CD6" s="97">
        <v>0</v>
      </c>
      <c r="CE6" s="98">
        <v>0</v>
      </c>
      <c r="CF6" s="97">
        <v>0</v>
      </c>
      <c r="CG6" s="98">
        <v>0</v>
      </c>
      <c r="CH6" s="97">
        <v>0</v>
      </c>
      <c r="CI6" s="98">
        <v>0</v>
      </c>
      <c r="CJ6" s="97">
        <v>0</v>
      </c>
      <c r="CK6" s="98">
        <v>0</v>
      </c>
      <c r="CL6" s="97">
        <v>0</v>
      </c>
      <c r="CM6" s="98">
        <v>0</v>
      </c>
      <c r="CN6" s="97">
        <v>0</v>
      </c>
      <c r="CO6" s="98">
        <v>0</v>
      </c>
      <c r="CP6" s="97">
        <v>0</v>
      </c>
      <c r="CQ6" s="98">
        <v>0</v>
      </c>
      <c r="CR6" s="97">
        <v>0</v>
      </c>
      <c r="CS6" s="98">
        <v>0</v>
      </c>
      <c r="CT6" s="97">
        <v>0</v>
      </c>
      <c r="CU6" s="98">
        <v>0</v>
      </c>
      <c r="CV6" s="97">
        <v>0</v>
      </c>
      <c r="CW6" s="98">
        <v>0</v>
      </c>
      <c r="CX6" s="97">
        <v>0</v>
      </c>
      <c r="CY6" s="98">
        <v>0</v>
      </c>
      <c r="CZ6" s="97">
        <v>0</v>
      </c>
      <c r="DA6" s="98">
        <v>0</v>
      </c>
      <c r="DB6" s="36"/>
    </row>
    <row r="7" spans="1:106" x14ac:dyDescent="0.35">
      <c r="A7" s="92" t="s">
        <v>9</v>
      </c>
      <c r="B7" s="91">
        <v>148044</v>
      </c>
      <c r="C7" s="80">
        <v>12.86</v>
      </c>
      <c r="D7" s="79">
        <v>156789</v>
      </c>
      <c r="E7" s="81">
        <v>12.86</v>
      </c>
      <c r="F7" s="79">
        <v>150164</v>
      </c>
      <c r="G7" s="81">
        <v>13</v>
      </c>
      <c r="H7" s="79">
        <v>174445</v>
      </c>
      <c r="I7" s="81">
        <v>12.36</v>
      </c>
      <c r="J7" s="79">
        <v>115924</v>
      </c>
      <c r="K7" s="81">
        <v>13.38</v>
      </c>
      <c r="L7" s="79">
        <v>67754</v>
      </c>
      <c r="M7" s="80">
        <v>12.37</v>
      </c>
      <c r="N7" s="79">
        <v>74282</v>
      </c>
      <c r="O7" s="80">
        <v>10.35</v>
      </c>
      <c r="P7" s="79">
        <v>76353</v>
      </c>
      <c r="Q7" s="80">
        <v>12.64</v>
      </c>
      <c r="R7" s="79">
        <v>117732</v>
      </c>
      <c r="S7" s="80">
        <v>12.09</v>
      </c>
      <c r="T7" s="79">
        <v>84064</v>
      </c>
      <c r="U7" s="80">
        <v>12.29</v>
      </c>
      <c r="V7" s="79">
        <v>178453</v>
      </c>
      <c r="W7" s="80">
        <v>13.76</v>
      </c>
      <c r="X7" s="79">
        <v>146540</v>
      </c>
      <c r="Y7" s="80">
        <v>14.19</v>
      </c>
      <c r="Z7" s="79">
        <v>161493</v>
      </c>
      <c r="AA7" s="81">
        <v>14.24</v>
      </c>
      <c r="AB7" s="79">
        <v>184011</v>
      </c>
      <c r="AC7" s="80">
        <v>13.91</v>
      </c>
      <c r="AD7" s="79">
        <v>113064</v>
      </c>
      <c r="AE7" s="80">
        <v>13.99</v>
      </c>
      <c r="AF7" s="79">
        <v>98290</v>
      </c>
      <c r="AG7" s="80">
        <v>13.78</v>
      </c>
      <c r="AH7" s="79">
        <v>210974</v>
      </c>
      <c r="AI7" s="80">
        <v>13.73</v>
      </c>
      <c r="AJ7" s="79">
        <v>129833</v>
      </c>
      <c r="AK7" s="80">
        <v>14.51</v>
      </c>
      <c r="AL7" s="79">
        <v>181265</v>
      </c>
      <c r="AM7" s="80">
        <v>13.92</v>
      </c>
      <c r="AN7" s="79">
        <v>147854</v>
      </c>
      <c r="AO7" s="80">
        <v>14.16</v>
      </c>
      <c r="AP7" s="79">
        <v>171195</v>
      </c>
      <c r="AQ7" s="80">
        <v>13.95</v>
      </c>
      <c r="AR7" s="79">
        <v>158928</v>
      </c>
      <c r="AS7" s="80">
        <v>14.12</v>
      </c>
      <c r="AT7" s="79">
        <v>165412</v>
      </c>
      <c r="AU7" s="80">
        <v>13.89</v>
      </c>
      <c r="AV7" s="79">
        <v>173394</v>
      </c>
      <c r="AW7" s="80">
        <v>13.89</v>
      </c>
      <c r="AX7" s="79">
        <v>131971</v>
      </c>
      <c r="AY7" s="80">
        <v>14.37</v>
      </c>
      <c r="AZ7" s="79">
        <v>157767</v>
      </c>
      <c r="BA7" s="80">
        <v>13.97</v>
      </c>
      <c r="BB7" s="79">
        <v>132132</v>
      </c>
      <c r="BC7" s="80">
        <v>14.34</v>
      </c>
      <c r="BD7" s="79">
        <v>143254</v>
      </c>
      <c r="BE7" s="80">
        <v>14.05</v>
      </c>
      <c r="BF7" s="79">
        <v>169019</v>
      </c>
      <c r="BG7" s="80">
        <v>13.75</v>
      </c>
      <c r="BH7" s="79">
        <v>186987</v>
      </c>
      <c r="BI7" s="80">
        <v>13.77</v>
      </c>
      <c r="BJ7" s="79">
        <v>169856</v>
      </c>
      <c r="BK7" s="80">
        <v>13.75</v>
      </c>
      <c r="BL7" s="79">
        <v>215088</v>
      </c>
      <c r="BM7" s="80">
        <v>13.56</v>
      </c>
      <c r="BN7" s="79">
        <v>151057</v>
      </c>
      <c r="BO7" s="80">
        <v>14.02</v>
      </c>
      <c r="BP7" s="79">
        <v>152976</v>
      </c>
      <c r="BQ7" s="80">
        <v>13.94</v>
      </c>
      <c r="BR7" s="79">
        <v>165885</v>
      </c>
      <c r="BS7" s="80">
        <v>13.92</v>
      </c>
      <c r="BT7" s="79">
        <v>148244</v>
      </c>
      <c r="BU7" s="80">
        <v>13.93</v>
      </c>
      <c r="BV7" s="79">
        <v>158600</v>
      </c>
      <c r="BW7" s="80">
        <v>13.76</v>
      </c>
      <c r="BX7" s="79">
        <v>186199</v>
      </c>
      <c r="BY7" s="80">
        <v>13.67</v>
      </c>
      <c r="BZ7" s="79">
        <v>172702</v>
      </c>
      <c r="CA7" s="80">
        <v>13.73</v>
      </c>
      <c r="CB7" s="79">
        <v>161505</v>
      </c>
      <c r="CC7" s="80">
        <v>13.81</v>
      </c>
      <c r="CD7" s="79">
        <v>179801</v>
      </c>
      <c r="CE7" s="80">
        <v>13.66</v>
      </c>
      <c r="CF7" s="79">
        <v>139700</v>
      </c>
      <c r="CG7" s="80">
        <v>14.02</v>
      </c>
      <c r="CH7" s="79">
        <v>193002</v>
      </c>
      <c r="CI7" s="80">
        <v>13.58</v>
      </c>
      <c r="CJ7" s="79">
        <v>160848</v>
      </c>
      <c r="CK7" s="80">
        <v>13.88</v>
      </c>
      <c r="CL7" s="79">
        <v>180573</v>
      </c>
      <c r="CM7" s="80">
        <v>13.7</v>
      </c>
      <c r="CN7" s="79">
        <v>158484</v>
      </c>
      <c r="CO7" s="80">
        <v>13.8</v>
      </c>
      <c r="CP7" s="79">
        <v>141666</v>
      </c>
      <c r="CQ7" s="80">
        <v>13.94</v>
      </c>
      <c r="CR7" s="79">
        <v>148331</v>
      </c>
      <c r="CS7" s="80">
        <v>13.82</v>
      </c>
      <c r="CT7" s="79">
        <v>119792</v>
      </c>
      <c r="CU7" s="80">
        <v>13.92</v>
      </c>
      <c r="CV7" s="79">
        <v>161694</v>
      </c>
      <c r="CW7" s="80">
        <v>13.53</v>
      </c>
      <c r="CX7" s="79">
        <v>121732</v>
      </c>
      <c r="CY7" s="80">
        <v>13.83</v>
      </c>
      <c r="CZ7" s="79">
        <v>157132</v>
      </c>
      <c r="DA7" s="80">
        <v>13.68</v>
      </c>
      <c r="DB7" s="36"/>
    </row>
    <row r="8" spans="1:106" x14ac:dyDescent="0.35">
      <c r="A8" s="92" t="s">
        <v>8</v>
      </c>
      <c r="B8" s="91">
        <v>122110</v>
      </c>
      <c r="C8" s="80">
        <v>13.22</v>
      </c>
      <c r="D8" s="79">
        <v>89689</v>
      </c>
      <c r="E8" s="81">
        <v>14.04</v>
      </c>
      <c r="F8" s="79">
        <v>126753</v>
      </c>
      <c r="G8" s="81">
        <v>13.97</v>
      </c>
      <c r="H8" s="79">
        <v>99338</v>
      </c>
      <c r="I8" s="81">
        <v>13.9</v>
      </c>
      <c r="J8" s="79">
        <v>107200</v>
      </c>
      <c r="K8" s="81">
        <v>13.71</v>
      </c>
      <c r="L8" s="79">
        <v>64236</v>
      </c>
      <c r="M8" s="80">
        <v>12.94</v>
      </c>
      <c r="N8" s="79">
        <v>48002</v>
      </c>
      <c r="O8" s="80">
        <v>12.6</v>
      </c>
      <c r="P8" s="79">
        <v>78616</v>
      </c>
      <c r="Q8" s="80">
        <v>13.63</v>
      </c>
      <c r="R8" s="79">
        <v>96207</v>
      </c>
      <c r="S8" s="80">
        <v>14.08</v>
      </c>
      <c r="T8" s="79">
        <v>46420</v>
      </c>
      <c r="U8" s="80">
        <v>14.9</v>
      </c>
      <c r="V8" s="79">
        <v>137009</v>
      </c>
      <c r="W8" s="80">
        <v>15.25</v>
      </c>
      <c r="X8" s="79">
        <v>118912</v>
      </c>
      <c r="Y8" s="81">
        <v>16.079999999999998</v>
      </c>
      <c r="Z8" s="79">
        <v>125367</v>
      </c>
      <c r="AA8" s="81">
        <v>15.92</v>
      </c>
      <c r="AB8" s="79">
        <v>179087</v>
      </c>
      <c r="AC8" s="80">
        <v>15.08</v>
      </c>
      <c r="AD8" s="79">
        <v>102173</v>
      </c>
      <c r="AE8" s="80">
        <v>15.2</v>
      </c>
      <c r="AF8" s="79">
        <v>107404</v>
      </c>
      <c r="AG8" s="80">
        <v>14.39</v>
      </c>
      <c r="AH8" s="79">
        <v>206681</v>
      </c>
      <c r="AI8" s="80">
        <v>14.7</v>
      </c>
      <c r="AJ8" s="79">
        <v>124679</v>
      </c>
      <c r="AK8" s="80">
        <v>15.72</v>
      </c>
      <c r="AL8" s="79">
        <v>146949</v>
      </c>
      <c r="AM8" s="80">
        <v>15.27</v>
      </c>
      <c r="AN8" s="79">
        <v>127804</v>
      </c>
      <c r="AO8" s="80">
        <v>15.59</v>
      </c>
      <c r="AP8" s="79">
        <v>153222</v>
      </c>
      <c r="AQ8" s="80">
        <v>15.02</v>
      </c>
      <c r="AR8" s="79">
        <v>125586</v>
      </c>
      <c r="AS8" s="80">
        <v>15.51</v>
      </c>
      <c r="AT8" s="79">
        <v>123147</v>
      </c>
      <c r="AU8" s="80">
        <v>15.48</v>
      </c>
      <c r="AV8" s="79">
        <v>135234</v>
      </c>
      <c r="AW8" s="80">
        <v>15.44</v>
      </c>
      <c r="AX8" s="79">
        <v>125407</v>
      </c>
      <c r="AY8" s="80">
        <v>15.58</v>
      </c>
      <c r="AZ8" s="79">
        <v>127431</v>
      </c>
      <c r="BA8" s="81">
        <v>15.57</v>
      </c>
      <c r="BB8" s="79">
        <v>132438</v>
      </c>
      <c r="BC8" s="80">
        <v>14.97</v>
      </c>
      <c r="BD8" s="79">
        <v>190868</v>
      </c>
      <c r="BE8" s="80">
        <v>14.58</v>
      </c>
      <c r="BF8" s="79">
        <v>119650</v>
      </c>
      <c r="BG8" s="80">
        <v>15.46</v>
      </c>
      <c r="BH8" s="79">
        <v>118389</v>
      </c>
      <c r="BI8" s="80">
        <v>15.72</v>
      </c>
      <c r="BJ8" s="79">
        <v>133686</v>
      </c>
      <c r="BK8" s="80">
        <v>15.27</v>
      </c>
      <c r="BL8" s="79">
        <v>142714</v>
      </c>
      <c r="BM8" s="80">
        <v>15.29</v>
      </c>
      <c r="BN8" s="79">
        <v>117381</v>
      </c>
      <c r="BO8" s="80">
        <v>15.55</v>
      </c>
      <c r="BP8" s="79">
        <v>116669</v>
      </c>
      <c r="BQ8" s="80">
        <v>15.55</v>
      </c>
      <c r="BR8" s="79">
        <v>101864</v>
      </c>
      <c r="BS8" s="80">
        <v>16.04</v>
      </c>
      <c r="BT8" s="79">
        <v>119293</v>
      </c>
      <c r="BU8" s="80">
        <v>15.43</v>
      </c>
      <c r="BV8" s="79">
        <v>110644</v>
      </c>
      <c r="BW8" s="80">
        <v>15.6</v>
      </c>
      <c r="BX8" s="79">
        <v>121556</v>
      </c>
      <c r="BY8" s="80">
        <v>15.35</v>
      </c>
      <c r="BZ8" s="79">
        <v>112070</v>
      </c>
      <c r="CA8" s="80">
        <v>15.71</v>
      </c>
      <c r="CB8" s="79">
        <v>110647</v>
      </c>
      <c r="CC8" s="80">
        <v>15.5</v>
      </c>
      <c r="CD8" s="79">
        <v>102648</v>
      </c>
      <c r="CE8" s="80">
        <v>16.010000000000002</v>
      </c>
      <c r="CF8" s="79">
        <v>111553</v>
      </c>
      <c r="CG8" s="80">
        <v>15.65</v>
      </c>
      <c r="CH8" s="79">
        <v>124839</v>
      </c>
      <c r="CI8" s="80">
        <v>15.19</v>
      </c>
      <c r="CJ8" s="79">
        <v>108526</v>
      </c>
      <c r="CK8" s="80">
        <v>15.67</v>
      </c>
      <c r="CL8" s="79">
        <v>113420</v>
      </c>
      <c r="CM8" s="80">
        <v>15.24</v>
      </c>
      <c r="CN8" s="79">
        <v>102726</v>
      </c>
      <c r="CO8" s="80">
        <v>15.48</v>
      </c>
      <c r="CP8" s="79">
        <v>110056</v>
      </c>
      <c r="CQ8" s="80">
        <v>15.14</v>
      </c>
      <c r="CR8" s="79">
        <v>92703</v>
      </c>
      <c r="CS8" s="80">
        <v>16.53</v>
      </c>
      <c r="CT8" s="79">
        <v>101899</v>
      </c>
      <c r="CU8" s="80">
        <v>15.65</v>
      </c>
      <c r="CV8" s="79">
        <v>107289</v>
      </c>
      <c r="CW8" s="80">
        <v>15.42</v>
      </c>
      <c r="CX8" s="79">
        <v>99104</v>
      </c>
      <c r="CY8" s="80">
        <v>15.43</v>
      </c>
      <c r="CZ8" s="79">
        <v>103070</v>
      </c>
      <c r="DA8" s="80">
        <v>15.52</v>
      </c>
      <c r="DB8" s="36"/>
    </row>
    <row r="9" spans="1:106" ht="15" thickBot="1" x14ac:dyDescent="0.4">
      <c r="A9" s="93" t="s">
        <v>7</v>
      </c>
      <c r="B9" s="91">
        <v>17554</v>
      </c>
      <c r="C9" s="80">
        <v>18.8</v>
      </c>
      <c r="D9" s="79">
        <v>17710</v>
      </c>
      <c r="E9" s="81">
        <v>18.66</v>
      </c>
      <c r="F9" s="79">
        <v>12650</v>
      </c>
      <c r="G9" s="81">
        <v>18.72</v>
      </c>
      <c r="H9" s="79">
        <v>15156</v>
      </c>
      <c r="I9" s="81">
        <v>18.489999999999998</v>
      </c>
      <c r="J9" s="79">
        <v>9103</v>
      </c>
      <c r="K9" s="81">
        <v>18.61</v>
      </c>
      <c r="L9" s="79">
        <v>3624</v>
      </c>
      <c r="M9" s="80">
        <v>18.84</v>
      </c>
      <c r="N9" s="79">
        <v>1800</v>
      </c>
      <c r="O9" s="80">
        <v>19.100000000000001</v>
      </c>
      <c r="P9" s="79">
        <v>5335</v>
      </c>
      <c r="Q9" s="80">
        <v>20.52</v>
      </c>
      <c r="R9" s="79">
        <v>7103</v>
      </c>
      <c r="S9" s="80">
        <v>22.46</v>
      </c>
      <c r="T9" s="79">
        <v>3522</v>
      </c>
      <c r="U9" s="80">
        <v>22.09</v>
      </c>
      <c r="V9" s="79">
        <v>12283</v>
      </c>
      <c r="W9" s="80">
        <v>22.05</v>
      </c>
      <c r="X9" s="79">
        <v>12143</v>
      </c>
      <c r="Y9" s="81">
        <v>22.3</v>
      </c>
      <c r="Z9" s="79">
        <v>12073</v>
      </c>
      <c r="AA9" s="81">
        <v>21.7</v>
      </c>
      <c r="AB9" s="79">
        <v>12065</v>
      </c>
      <c r="AC9" s="80">
        <v>22.34</v>
      </c>
      <c r="AD9" s="79">
        <v>8622</v>
      </c>
      <c r="AE9" s="80">
        <v>21.36</v>
      </c>
      <c r="AF9" s="79">
        <v>5376</v>
      </c>
      <c r="AG9" s="80">
        <v>22.12</v>
      </c>
      <c r="AH9" s="79">
        <v>12016</v>
      </c>
      <c r="AI9" s="80">
        <v>22.49</v>
      </c>
      <c r="AJ9" s="79">
        <v>11910</v>
      </c>
      <c r="AK9" s="80">
        <v>22.06</v>
      </c>
      <c r="AL9" s="79">
        <v>11869</v>
      </c>
      <c r="AM9" s="80">
        <v>22.22</v>
      </c>
      <c r="AN9" s="79">
        <v>11750</v>
      </c>
      <c r="AO9" s="81">
        <v>22.12</v>
      </c>
      <c r="AP9" s="79">
        <v>11653</v>
      </c>
      <c r="AQ9" s="80">
        <v>22.42</v>
      </c>
      <c r="AR9" s="79">
        <v>11673</v>
      </c>
      <c r="AS9" s="80">
        <v>14.77</v>
      </c>
      <c r="AT9" s="79">
        <v>11425</v>
      </c>
      <c r="AU9" s="80">
        <v>22.01</v>
      </c>
      <c r="AV9" s="79">
        <v>11829</v>
      </c>
      <c r="AW9" s="80">
        <v>22.4</v>
      </c>
      <c r="AX9" s="79">
        <v>11703</v>
      </c>
      <c r="AY9" s="80">
        <v>22.05</v>
      </c>
      <c r="AZ9" s="79">
        <v>11554</v>
      </c>
      <c r="BA9" s="80">
        <v>22.15</v>
      </c>
      <c r="BB9" s="79">
        <v>11460</v>
      </c>
      <c r="BC9" s="80">
        <v>22.07</v>
      </c>
      <c r="BD9" s="79">
        <v>11219</v>
      </c>
      <c r="BE9" s="80">
        <v>22.46</v>
      </c>
      <c r="BF9" s="79">
        <v>11006</v>
      </c>
      <c r="BG9" s="80">
        <v>21.62</v>
      </c>
      <c r="BH9" s="79">
        <v>11099</v>
      </c>
      <c r="BI9" s="80">
        <v>21.82</v>
      </c>
      <c r="BJ9" s="79">
        <v>10857</v>
      </c>
      <c r="BK9" s="80">
        <v>22.89</v>
      </c>
      <c r="BL9" s="79">
        <v>10939</v>
      </c>
      <c r="BM9" s="80">
        <v>22.11</v>
      </c>
      <c r="BN9" s="79">
        <v>10698</v>
      </c>
      <c r="BO9" s="80">
        <v>22.37</v>
      </c>
      <c r="BP9" s="79">
        <v>10534</v>
      </c>
      <c r="BQ9" s="80">
        <v>21.93</v>
      </c>
      <c r="BR9" s="79">
        <v>10737</v>
      </c>
      <c r="BS9" s="80">
        <v>22.29</v>
      </c>
      <c r="BT9" s="79">
        <v>10537</v>
      </c>
      <c r="BU9" s="80">
        <v>22.55</v>
      </c>
      <c r="BV9" s="79">
        <v>10440</v>
      </c>
      <c r="BW9" s="80">
        <v>21.86</v>
      </c>
      <c r="BX9" s="79">
        <v>10345</v>
      </c>
      <c r="BY9" s="80">
        <v>22.06</v>
      </c>
      <c r="BZ9" s="79">
        <v>10309</v>
      </c>
      <c r="CA9" s="80">
        <v>22.45</v>
      </c>
      <c r="CB9" s="79">
        <v>10356</v>
      </c>
      <c r="CC9" s="80">
        <v>22.02</v>
      </c>
      <c r="CD9" s="79">
        <v>10181</v>
      </c>
      <c r="CE9" s="80">
        <v>22.31</v>
      </c>
      <c r="CF9" s="79">
        <v>10419</v>
      </c>
      <c r="CG9" s="80">
        <v>21.9</v>
      </c>
      <c r="CH9" s="79">
        <v>10545</v>
      </c>
      <c r="CI9" s="80">
        <v>22.44</v>
      </c>
      <c r="CJ9" s="79">
        <v>10516</v>
      </c>
      <c r="CK9" s="80">
        <v>22.53</v>
      </c>
      <c r="CL9" s="79">
        <v>10252</v>
      </c>
      <c r="CM9" s="80">
        <v>22.36</v>
      </c>
      <c r="CN9" s="79">
        <v>10141</v>
      </c>
      <c r="CO9" s="80">
        <v>22.09</v>
      </c>
      <c r="CP9" s="79">
        <v>10007</v>
      </c>
      <c r="CQ9" s="80">
        <v>22.48</v>
      </c>
      <c r="CR9" s="79">
        <v>9763</v>
      </c>
      <c r="CS9" s="80">
        <v>22.4</v>
      </c>
      <c r="CT9" s="79">
        <v>9237</v>
      </c>
      <c r="CU9" s="80">
        <v>22.4</v>
      </c>
      <c r="CV9" s="79">
        <v>8861</v>
      </c>
      <c r="CW9" s="80">
        <v>22.38</v>
      </c>
      <c r="CX9" s="79">
        <v>8763</v>
      </c>
      <c r="CY9" s="80">
        <v>22.4</v>
      </c>
      <c r="CZ9" s="79">
        <v>8759</v>
      </c>
      <c r="DA9" s="80">
        <v>22.15</v>
      </c>
      <c r="DB9" s="36"/>
    </row>
    <row r="10" spans="1:106" x14ac:dyDescent="0.35">
      <c r="A10" s="82"/>
      <c r="B10" s="36"/>
      <c r="D10" s="36"/>
      <c r="F10" s="36"/>
      <c r="H10" s="36"/>
      <c r="J10" s="36"/>
      <c r="L10" s="36"/>
      <c r="N10" s="36"/>
      <c r="P10" s="36"/>
      <c r="R10" s="36"/>
      <c r="T10" s="36"/>
      <c r="V10" s="36"/>
      <c r="X10" s="36"/>
      <c r="Z10" s="36"/>
      <c r="AB10" s="36"/>
      <c r="AD10" s="36"/>
      <c r="AF10" s="36"/>
      <c r="AH10" s="36"/>
      <c r="AJ10" s="36"/>
      <c r="AL10" s="36"/>
      <c r="AN10" s="36"/>
      <c r="AP10" s="36"/>
      <c r="AR10" s="36"/>
      <c r="AT10" s="36"/>
      <c r="AV10" s="36"/>
      <c r="AX10" s="36"/>
      <c r="AZ10" s="36"/>
      <c r="BB10" s="36"/>
      <c r="BD10" s="36"/>
      <c r="BF10" s="36"/>
      <c r="BH10" s="36"/>
      <c r="BJ10" s="36"/>
      <c r="BL10" s="36"/>
      <c r="BN10" s="36"/>
      <c r="BP10" s="36"/>
      <c r="BR10" s="36"/>
      <c r="BT10" s="36"/>
      <c r="BV10" s="36"/>
      <c r="BX10" s="36"/>
      <c r="BZ10" s="36"/>
      <c r="CB10" s="36"/>
      <c r="CD10" s="36"/>
      <c r="CF10" s="36"/>
      <c r="CH10" s="36"/>
      <c r="CJ10" s="36"/>
      <c r="CL10" s="36"/>
      <c r="CN10" s="36"/>
      <c r="CP10" s="36"/>
      <c r="CR10" s="36"/>
      <c r="CT10" s="36"/>
      <c r="CV10" s="36"/>
      <c r="CX10" s="36"/>
      <c r="CZ10" s="36"/>
      <c r="DA10" s="36"/>
      <c r="DB10" s="36"/>
    </row>
    <row r="11" spans="1:106" ht="15" thickBot="1" x14ac:dyDescent="0.4">
      <c r="A11" s="83" t="s">
        <v>70</v>
      </c>
    </row>
    <row r="12" spans="1:106" ht="29.5" thickBot="1" x14ac:dyDescent="0.4">
      <c r="A12" s="105" t="s">
        <v>73</v>
      </c>
      <c r="B12" s="106" t="s">
        <v>74</v>
      </c>
      <c r="C12" s="107" t="s">
        <v>94</v>
      </c>
      <c r="D12" s="107" t="s">
        <v>74</v>
      </c>
      <c r="E12" s="107" t="s">
        <v>94</v>
      </c>
      <c r="F12" s="107" t="s">
        <v>74</v>
      </c>
      <c r="G12" s="107" t="s">
        <v>94</v>
      </c>
      <c r="H12" s="107" t="s">
        <v>74</v>
      </c>
      <c r="I12" s="107" t="s">
        <v>94</v>
      </c>
      <c r="J12" s="107" t="s">
        <v>74</v>
      </c>
      <c r="K12" s="107" t="s">
        <v>94</v>
      </c>
      <c r="L12" s="107" t="s">
        <v>74</v>
      </c>
      <c r="M12" s="107" t="s">
        <v>94</v>
      </c>
      <c r="N12" s="107" t="s">
        <v>74</v>
      </c>
      <c r="O12" s="107" t="s">
        <v>94</v>
      </c>
      <c r="P12" s="107" t="s">
        <v>74</v>
      </c>
      <c r="Q12" s="107" t="s">
        <v>94</v>
      </c>
      <c r="R12" s="107" t="s">
        <v>74</v>
      </c>
      <c r="S12" s="107" t="s">
        <v>94</v>
      </c>
      <c r="T12" s="107" t="s">
        <v>74</v>
      </c>
      <c r="U12" s="107" t="s">
        <v>94</v>
      </c>
      <c r="V12" s="107" t="s">
        <v>74</v>
      </c>
      <c r="W12" s="107" t="s">
        <v>94</v>
      </c>
      <c r="X12" s="107" t="s">
        <v>74</v>
      </c>
      <c r="Y12" s="107" t="s">
        <v>94</v>
      </c>
      <c r="Z12" s="107" t="s">
        <v>74</v>
      </c>
      <c r="AA12" s="107" t="s">
        <v>94</v>
      </c>
      <c r="AB12" s="107" t="s">
        <v>74</v>
      </c>
      <c r="AC12" s="107" t="s">
        <v>94</v>
      </c>
      <c r="AD12" s="107" t="s">
        <v>74</v>
      </c>
      <c r="AE12" s="107" t="s">
        <v>94</v>
      </c>
      <c r="AF12" s="107" t="s">
        <v>74</v>
      </c>
      <c r="AG12" s="107" t="s">
        <v>94</v>
      </c>
      <c r="AH12" s="107" t="s">
        <v>74</v>
      </c>
      <c r="AI12" s="107" t="s">
        <v>94</v>
      </c>
      <c r="AJ12" s="107" t="s">
        <v>74</v>
      </c>
      <c r="AK12" s="107" t="s">
        <v>94</v>
      </c>
      <c r="AL12" s="107" t="s">
        <v>74</v>
      </c>
      <c r="AM12" s="107" t="s">
        <v>94</v>
      </c>
      <c r="AN12" s="107" t="s">
        <v>74</v>
      </c>
      <c r="AO12" s="107" t="s">
        <v>94</v>
      </c>
      <c r="AP12" s="107" t="s">
        <v>74</v>
      </c>
      <c r="AQ12" s="107" t="s">
        <v>94</v>
      </c>
      <c r="AR12" s="107" t="s">
        <v>74</v>
      </c>
      <c r="AS12" s="107" t="s">
        <v>94</v>
      </c>
      <c r="AT12" s="107" t="s">
        <v>74</v>
      </c>
      <c r="AU12" s="107" t="s">
        <v>94</v>
      </c>
      <c r="AV12" s="107" t="s">
        <v>74</v>
      </c>
      <c r="AW12" s="107" t="s">
        <v>94</v>
      </c>
      <c r="AX12" s="107" t="s">
        <v>74</v>
      </c>
      <c r="AY12" s="107" t="s">
        <v>94</v>
      </c>
      <c r="AZ12" s="107" t="s">
        <v>74</v>
      </c>
      <c r="BA12" s="107" t="s">
        <v>94</v>
      </c>
      <c r="BB12" s="107" t="s">
        <v>74</v>
      </c>
      <c r="BC12" s="107" t="s">
        <v>94</v>
      </c>
      <c r="BD12" s="107" t="s">
        <v>74</v>
      </c>
      <c r="BE12" s="107" t="s">
        <v>94</v>
      </c>
      <c r="BF12" s="107" t="s">
        <v>74</v>
      </c>
      <c r="BG12" s="107" t="s">
        <v>94</v>
      </c>
      <c r="BH12" s="107" t="s">
        <v>74</v>
      </c>
      <c r="BI12" s="107" t="s">
        <v>94</v>
      </c>
      <c r="BJ12" s="107" t="s">
        <v>74</v>
      </c>
      <c r="BK12" s="107" t="s">
        <v>94</v>
      </c>
      <c r="BL12" s="107" t="s">
        <v>74</v>
      </c>
      <c r="BM12" s="107" t="s">
        <v>94</v>
      </c>
      <c r="BN12" s="107" t="s">
        <v>74</v>
      </c>
      <c r="BO12" s="107" t="s">
        <v>94</v>
      </c>
      <c r="BP12" s="107" t="s">
        <v>74</v>
      </c>
      <c r="BQ12" s="107" t="s">
        <v>94</v>
      </c>
      <c r="BR12" s="107" t="s">
        <v>74</v>
      </c>
      <c r="BS12" s="107" t="s">
        <v>94</v>
      </c>
      <c r="BT12" s="107" t="s">
        <v>74</v>
      </c>
      <c r="BU12" s="107" t="s">
        <v>94</v>
      </c>
      <c r="BV12" s="107" t="s">
        <v>74</v>
      </c>
      <c r="BW12" s="107" t="s">
        <v>94</v>
      </c>
      <c r="BX12" s="107" t="s">
        <v>74</v>
      </c>
      <c r="BY12" s="107" t="s">
        <v>94</v>
      </c>
      <c r="BZ12" s="107" t="s">
        <v>74</v>
      </c>
      <c r="CA12" s="107" t="s">
        <v>94</v>
      </c>
      <c r="CB12" s="107" t="s">
        <v>74</v>
      </c>
      <c r="CC12" s="107" t="s">
        <v>94</v>
      </c>
      <c r="CD12" s="107" t="s">
        <v>74</v>
      </c>
      <c r="CE12" s="107" t="s">
        <v>94</v>
      </c>
      <c r="CF12" s="107" t="s">
        <v>74</v>
      </c>
      <c r="CG12" s="107" t="s">
        <v>94</v>
      </c>
      <c r="CH12" s="107" t="s">
        <v>74</v>
      </c>
      <c r="CI12" s="107" t="s">
        <v>94</v>
      </c>
      <c r="CJ12" s="107" t="s">
        <v>74</v>
      </c>
      <c r="CK12" s="107" t="s">
        <v>94</v>
      </c>
      <c r="CL12" s="107" t="s">
        <v>74</v>
      </c>
      <c r="CM12" s="107" t="s">
        <v>94</v>
      </c>
      <c r="CN12" s="107" t="s">
        <v>74</v>
      </c>
      <c r="CO12" s="107" t="s">
        <v>94</v>
      </c>
      <c r="CP12" s="107" t="s">
        <v>74</v>
      </c>
      <c r="CQ12" s="107" t="s">
        <v>94</v>
      </c>
      <c r="CR12" s="107" t="s">
        <v>74</v>
      </c>
      <c r="CS12" s="107" t="s">
        <v>94</v>
      </c>
      <c r="CT12" s="107" t="s">
        <v>74</v>
      </c>
      <c r="CU12" s="107" t="s">
        <v>94</v>
      </c>
      <c r="CV12" s="107" t="s">
        <v>74</v>
      </c>
      <c r="CW12" s="107" t="s">
        <v>94</v>
      </c>
      <c r="CX12" s="107" t="s">
        <v>74</v>
      </c>
      <c r="CY12" s="107" t="s">
        <v>94</v>
      </c>
      <c r="CZ12" s="107" t="s">
        <v>74</v>
      </c>
      <c r="DA12" s="108" t="s">
        <v>94</v>
      </c>
    </row>
    <row r="13" spans="1:106" x14ac:dyDescent="0.35">
      <c r="A13" s="109" t="s">
        <v>10</v>
      </c>
      <c r="B13" s="95">
        <v>308808</v>
      </c>
      <c r="C13" s="98">
        <v>12.41</v>
      </c>
      <c r="D13" s="97">
        <v>296315</v>
      </c>
      <c r="E13" s="98">
        <v>13.23</v>
      </c>
      <c r="F13" s="97">
        <v>237413</v>
      </c>
      <c r="G13" s="96">
        <v>10.9</v>
      </c>
      <c r="H13" s="97">
        <v>346785</v>
      </c>
      <c r="I13" s="96">
        <v>12.19</v>
      </c>
      <c r="J13" s="97">
        <v>279462</v>
      </c>
      <c r="K13" s="98">
        <v>12.3</v>
      </c>
      <c r="L13" s="97">
        <v>297654</v>
      </c>
      <c r="M13" s="98">
        <v>13.7</v>
      </c>
      <c r="N13" s="97">
        <v>482327</v>
      </c>
      <c r="O13" s="98">
        <v>14.97</v>
      </c>
      <c r="P13" s="97">
        <v>473146</v>
      </c>
      <c r="Q13" s="98">
        <v>13.96</v>
      </c>
      <c r="R13" s="97">
        <v>582470</v>
      </c>
      <c r="S13" s="98">
        <v>11.18</v>
      </c>
      <c r="T13" s="97">
        <v>490367</v>
      </c>
      <c r="U13" s="98">
        <v>14.14</v>
      </c>
      <c r="V13" s="97">
        <v>474093</v>
      </c>
      <c r="W13" s="98">
        <v>14.28</v>
      </c>
      <c r="X13" s="97">
        <v>502016</v>
      </c>
      <c r="Y13" s="98">
        <v>13.75</v>
      </c>
      <c r="Z13" s="97">
        <v>512672</v>
      </c>
      <c r="AA13" s="96">
        <v>13.77</v>
      </c>
      <c r="AB13" s="97">
        <v>519924</v>
      </c>
      <c r="AC13" s="98">
        <v>14.07</v>
      </c>
      <c r="AD13" s="97">
        <v>440721</v>
      </c>
      <c r="AE13" s="98">
        <v>14.69</v>
      </c>
      <c r="AF13" s="97">
        <v>423594</v>
      </c>
      <c r="AG13" s="98">
        <v>14.47</v>
      </c>
      <c r="AH13" s="97">
        <v>390646</v>
      </c>
      <c r="AI13" s="98">
        <v>13.89</v>
      </c>
      <c r="AJ13" s="97">
        <v>366061</v>
      </c>
      <c r="AK13" s="98">
        <v>14.21</v>
      </c>
      <c r="AL13" s="97">
        <v>285326</v>
      </c>
      <c r="AM13" s="98">
        <v>13.58</v>
      </c>
      <c r="AN13" s="97">
        <v>312528</v>
      </c>
      <c r="AO13" s="98">
        <v>13.37</v>
      </c>
      <c r="AP13" s="97">
        <v>397261</v>
      </c>
      <c r="AQ13" s="98">
        <v>13.63</v>
      </c>
      <c r="AR13" s="97">
        <v>446762</v>
      </c>
      <c r="AS13" s="98">
        <v>13.62</v>
      </c>
      <c r="AT13" s="97">
        <v>434161</v>
      </c>
      <c r="AU13" s="98">
        <v>13.78</v>
      </c>
      <c r="AV13" s="97">
        <v>586894</v>
      </c>
      <c r="AW13" s="98">
        <v>10.34</v>
      </c>
      <c r="AX13" s="97">
        <v>294161</v>
      </c>
      <c r="AY13" s="98">
        <v>13.54</v>
      </c>
      <c r="AZ13" s="97">
        <v>273278</v>
      </c>
      <c r="BA13" s="98">
        <v>14.32</v>
      </c>
      <c r="BB13" s="97">
        <v>271268</v>
      </c>
      <c r="BC13" s="98">
        <v>14.13</v>
      </c>
      <c r="BD13" s="97">
        <v>361473</v>
      </c>
      <c r="BE13" s="98">
        <v>9.81</v>
      </c>
      <c r="BF13" s="97">
        <v>264313</v>
      </c>
      <c r="BG13" s="98">
        <v>12.3</v>
      </c>
      <c r="BH13" s="97">
        <v>252455</v>
      </c>
      <c r="BI13" s="98">
        <v>13.27</v>
      </c>
      <c r="BJ13" s="97">
        <v>305524</v>
      </c>
      <c r="BK13" s="98">
        <v>13.29</v>
      </c>
      <c r="BL13" s="97">
        <v>364729</v>
      </c>
      <c r="BM13" s="98">
        <v>13.99</v>
      </c>
      <c r="BN13" s="97">
        <v>326867</v>
      </c>
      <c r="BO13" s="98">
        <v>13.69</v>
      </c>
      <c r="BP13" s="97">
        <v>354617</v>
      </c>
      <c r="BQ13" s="98">
        <v>13.94</v>
      </c>
      <c r="BR13" s="97">
        <v>550907</v>
      </c>
      <c r="BS13" s="98">
        <v>8.9499999999999993</v>
      </c>
      <c r="BT13" s="110">
        <v>361544</v>
      </c>
      <c r="BU13" s="111">
        <v>13.88</v>
      </c>
      <c r="BV13" s="110">
        <v>380975</v>
      </c>
      <c r="BW13" s="111">
        <v>13.87</v>
      </c>
      <c r="BX13" s="110">
        <v>413668</v>
      </c>
      <c r="BY13" s="111">
        <v>13.53</v>
      </c>
      <c r="BZ13" s="110">
        <v>418168</v>
      </c>
      <c r="CA13" s="111">
        <v>13.39</v>
      </c>
      <c r="CB13" s="110">
        <v>421573</v>
      </c>
      <c r="CC13" s="111">
        <v>13.6</v>
      </c>
      <c r="CD13" s="110">
        <v>467622</v>
      </c>
      <c r="CE13" s="111">
        <v>13.11</v>
      </c>
      <c r="CF13" s="110">
        <v>560507</v>
      </c>
      <c r="CG13" s="111">
        <v>14.14</v>
      </c>
      <c r="CH13" s="110">
        <v>471325</v>
      </c>
      <c r="CI13" s="111">
        <v>13.69</v>
      </c>
      <c r="CJ13" s="110">
        <v>487616</v>
      </c>
      <c r="CK13" s="111">
        <v>13.62</v>
      </c>
      <c r="CL13" s="110">
        <v>506908</v>
      </c>
      <c r="CM13" s="111">
        <v>12.53</v>
      </c>
      <c r="CN13" s="110">
        <v>493267</v>
      </c>
      <c r="CO13" s="111">
        <v>13.13</v>
      </c>
      <c r="CP13" s="110">
        <v>465926</v>
      </c>
      <c r="CQ13" s="111">
        <v>12.76</v>
      </c>
      <c r="CR13" s="110">
        <v>593016</v>
      </c>
      <c r="CS13" s="111">
        <v>10.52</v>
      </c>
      <c r="CT13" s="110">
        <v>442028</v>
      </c>
      <c r="CU13" s="111">
        <v>12.64</v>
      </c>
      <c r="CV13" s="110">
        <v>446754</v>
      </c>
      <c r="CW13" s="111">
        <v>12.48</v>
      </c>
      <c r="CX13" s="110">
        <v>421385</v>
      </c>
      <c r="CY13" s="111">
        <v>13.55</v>
      </c>
      <c r="CZ13" s="110">
        <v>453577</v>
      </c>
      <c r="DA13" s="111">
        <v>12.68</v>
      </c>
      <c r="DB13" s="36"/>
    </row>
    <row r="14" spans="1:106" x14ac:dyDescent="0.35">
      <c r="A14" s="92" t="s">
        <v>9</v>
      </c>
      <c r="B14" s="91">
        <v>876310</v>
      </c>
      <c r="C14" s="80">
        <v>13.72</v>
      </c>
      <c r="D14" s="79">
        <v>886590</v>
      </c>
      <c r="E14" s="80">
        <v>14.12</v>
      </c>
      <c r="F14" s="79">
        <v>677202</v>
      </c>
      <c r="G14" s="81">
        <v>14.42</v>
      </c>
      <c r="H14" s="79">
        <v>967456</v>
      </c>
      <c r="I14" s="81">
        <v>14.3</v>
      </c>
      <c r="J14" s="79">
        <v>816594</v>
      </c>
      <c r="K14" s="80">
        <v>14.82</v>
      </c>
      <c r="L14" s="79">
        <v>1031200</v>
      </c>
      <c r="M14" s="80">
        <v>14.62</v>
      </c>
      <c r="N14" s="79">
        <v>1210307</v>
      </c>
      <c r="O14" s="80">
        <v>14.65</v>
      </c>
      <c r="P14" s="79">
        <v>1081982</v>
      </c>
      <c r="Q14" s="80">
        <v>14.58</v>
      </c>
      <c r="R14" s="79">
        <v>1096956</v>
      </c>
      <c r="S14" s="80">
        <v>14.54</v>
      </c>
      <c r="T14" s="79">
        <v>1155742</v>
      </c>
      <c r="U14" s="80">
        <v>14.76</v>
      </c>
      <c r="V14" s="79">
        <v>1271114</v>
      </c>
      <c r="W14" s="80">
        <v>15.04</v>
      </c>
      <c r="X14" s="79">
        <v>1147026</v>
      </c>
      <c r="Y14" s="80">
        <v>14.85</v>
      </c>
      <c r="Z14" s="79">
        <v>1130020</v>
      </c>
      <c r="AA14" s="81">
        <v>14.8</v>
      </c>
      <c r="AB14" s="79">
        <v>1174878</v>
      </c>
      <c r="AC14" s="80">
        <v>14.64</v>
      </c>
      <c r="AD14" s="79">
        <v>907815</v>
      </c>
      <c r="AE14" s="80">
        <v>14.68</v>
      </c>
      <c r="AF14" s="79">
        <v>1034467</v>
      </c>
      <c r="AG14" s="80">
        <v>14.57</v>
      </c>
      <c r="AH14" s="79">
        <v>1116602</v>
      </c>
      <c r="AI14" s="80">
        <v>14.3</v>
      </c>
      <c r="AJ14" s="79">
        <v>989070</v>
      </c>
      <c r="AK14" s="80">
        <v>14.23</v>
      </c>
      <c r="AL14" s="79">
        <v>670551</v>
      </c>
      <c r="AM14" s="80">
        <v>14.29</v>
      </c>
      <c r="AN14" s="79">
        <v>737840</v>
      </c>
      <c r="AO14" s="80">
        <v>14.62</v>
      </c>
      <c r="AP14" s="79">
        <v>1087501</v>
      </c>
      <c r="AQ14" s="80">
        <v>13.8</v>
      </c>
      <c r="AR14" s="79">
        <v>866268</v>
      </c>
      <c r="AS14" s="80">
        <v>14.32</v>
      </c>
      <c r="AT14" s="79">
        <v>857545</v>
      </c>
      <c r="AU14" s="80">
        <v>14.32</v>
      </c>
      <c r="AV14" s="79">
        <v>876887</v>
      </c>
      <c r="AW14" s="80">
        <v>14.63</v>
      </c>
      <c r="AX14" s="79">
        <v>819763</v>
      </c>
      <c r="AY14" s="80">
        <v>14.63</v>
      </c>
      <c r="AZ14" s="79">
        <v>990489</v>
      </c>
      <c r="BA14" s="80">
        <v>14.03</v>
      </c>
      <c r="BB14" s="79">
        <v>808970</v>
      </c>
      <c r="BC14" s="80">
        <v>14.35</v>
      </c>
      <c r="BD14" s="79">
        <v>793359</v>
      </c>
      <c r="BE14" s="80">
        <v>14.09</v>
      </c>
      <c r="BF14" s="79">
        <v>744442</v>
      </c>
      <c r="BG14" s="80">
        <v>14.55</v>
      </c>
      <c r="BH14" s="79">
        <v>863294</v>
      </c>
      <c r="BI14" s="80">
        <v>13.98</v>
      </c>
      <c r="BJ14" s="79">
        <v>987314</v>
      </c>
      <c r="BK14" s="80">
        <v>13.91</v>
      </c>
      <c r="BL14" s="79">
        <v>1160574</v>
      </c>
      <c r="BM14" s="80">
        <v>14.39</v>
      </c>
      <c r="BN14" s="79">
        <v>874237</v>
      </c>
      <c r="BO14" s="80">
        <v>15.33</v>
      </c>
      <c r="BP14" s="79">
        <v>1118959</v>
      </c>
      <c r="BQ14" s="80">
        <v>14.1</v>
      </c>
      <c r="BR14" s="79">
        <v>1045314</v>
      </c>
      <c r="BS14" s="80">
        <v>14.68</v>
      </c>
      <c r="BT14" s="89">
        <v>1160917</v>
      </c>
      <c r="BU14" s="90">
        <v>14.15</v>
      </c>
      <c r="BV14" s="89">
        <v>1360852</v>
      </c>
      <c r="BW14" s="90">
        <v>14.05</v>
      </c>
      <c r="BX14" s="89">
        <v>1202876</v>
      </c>
      <c r="BY14" s="90">
        <v>14.05</v>
      </c>
      <c r="BZ14" s="89">
        <v>1180476</v>
      </c>
      <c r="CA14" s="90">
        <v>14.58</v>
      </c>
      <c r="CB14" s="89">
        <v>1244202</v>
      </c>
      <c r="CC14" s="90">
        <v>14.33</v>
      </c>
      <c r="CD14" s="89">
        <v>1397076</v>
      </c>
      <c r="CE14" s="90">
        <v>15.03</v>
      </c>
      <c r="CF14" s="89">
        <v>1242006</v>
      </c>
      <c r="CG14" s="90">
        <v>15.15</v>
      </c>
      <c r="CH14" s="89">
        <v>1273104</v>
      </c>
      <c r="CI14" s="90">
        <v>14.37</v>
      </c>
      <c r="CJ14" s="89">
        <v>1123288</v>
      </c>
      <c r="CK14" s="90">
        <v>14.2</v>
      </c>
      <c r="CL14" s="89">
        <v>1087734</v>
      </c>
      <c r="CM14" s="90">
        <v>14.45</v>
      </c>
      <c r="CN14" s="89">
        <v>1337707</v>
      </c>
      <c r="CO14" s="90">
        <v>14.04</v>
      </c>
      <c r="CP14" s="89">
        <v>1142288</v>
      </c>
      <c r="CQ14" s="90">
        <v>13.87</v>
      </c>
      <c r="CR14" s="89">
        <v>1030886</v>
      </c>
      <c r="CS14" s="90">
        <v>14.73</v>
      </c>
      <c r="CT14" s="89">
        <v>1250903</v>
      </c>
      <c r="CU14" s="90">
        <v>13.97</v>
      </c>
      <c r="CV14" s="89">
        <v>1066191</v>
      </c>
      <c r="CW14" s="90">
        <v>14.88</v>
      </c>
      <c r="CX14" s="89">
        <v>1267374</v>
      </c>
      <c r="CY14" s="90">
        <v>14.97</v>
      </c>
      <c r="CZ14" s="89">
        <v>1002234</v>
      </c>
      <c r="DA14" s="90">
        <v>14.04</v>
      </c>
      <c r="DB14" s="36"/>
    </row>
    <row r="15" spans="1:106" x14ac:dyDescent="0.35">
      <c r="A15" s="92" t="s">
        <v>8</v>
      </c>
      <c r="B15" s="91">
        <v>727568</v>
      </c>
      <c r="C15" s="80">
        <v>15.32</v>
      </c>
      <c r="D15" s="79">
        <v>730738</v>
      </c>
      <c r="E15" s="80">
        <v>15.4</v>
      </c>
      <c r="F15" s="79">
        <v>829314</v>
      </c>
      <c r="G15" s="81">
        <v>15.42</v>
      </c>
      <c r="H15" s="79">
        <v>755682</v>
      </c>
      <c r="I15" s="81">
        <v>15.25</v>
      </c>
      <c r="J15" s="79">
        <v>1038474</v>
      </c>
      <c r="K15" s="80">
        <v>15.55</v>
      </c>
      <c r="L15" s="79">
        <v>1096173</v>
      </c>
      <c r="M15" s="80">
        <v>16.29</v>
      </c>
      <c r="N15" s="79">
        <v>1083883</v>
      </c>
      <c r="O15" s="80">
        <v>16.239999999999998</v>
      </c>
      <c r="P15" s="79">
        <v>1043401</v>
      </c>
      <c r="Q15" s="80">
        <v>16.61</v>
      </c>
      <c r="R15" s="79">
        <v>1057990</v>
      </c>
      <c r="S15" s="80">
        <v>16.52</v>
      </c>
      <c r="T15" s="79">
        <v>1141724</v>
      </c>
      <c r="U15" s="80">
        <v>16.38</v>
      </c>
      <c r="V15" s="79">
        <v>1126226</v>
      </c>
      <c r="W15" s="80">
        <v>16.55</v>
      </c>
      <c r="X15" s="79">
        <v>1209218</v>
      </c>
      <c r="Y15" s="81">
        <v>16.649999999999999</v>
      </c>
      <c r="Z15" s="79">
        <v>1299877</v>
      </c>
      <c r="AA15" s="81">
        <v>17.03</v>
      </c>
      <c r="AB15" s="79">
        <v>1325743</v>
      </c>
      <c r="AC15" s="80">
        <v>16.36</v>
      </c>
      <c r="AD15" s="79">
        <v>1120079</v>
      </c>
      <c r="AE15" s="80">
        <v>16.66</v>
      </c>
      <c r="AF15" s="79">
        <v>1120375</v>
      </c>
      <c r="AG15" s="80">
        <v>16.82</v>
      </c>
      <c r="AH15" s="79">
        <v>1232389</v>
      </c>
      <c r="AI15" s="80">
        <v>15.86</v>
      </c>
      <c r="AJ15" s="79">
        <v>984848</v>
      </c>
      <c r="AK15" s="80">
        <v>16.62</v>
      </c>
      <c r="AL15" s="79">
        <v>773056</v>
      </c>
      <c r="AM15" s="80">
        <v>16.36</v>
      </c>
      <c r="AN15" s="79">
        <v>962628</v>
      </c>
      <c r="AO15" s="80">
        <v>16.38</v>
      </c>
      <c r="AP15" s="79">
        <v>888860</v>
      </c>
      <c r="AQ15" s="80">
        <v>15.96</v>
      </c>
      <c r="AR15" s="79">
        <v>920563</v>
      </c>
      <c r="AS15" s="80">
        <v>16.05</v>
      </c>
      <c r="AT15" s="79">
        <v>873833</v>
      </c>
      <c r="AU15" s="80">
        <v>16.28</v>
      </c>
      <c r="AV15" s="79">
        <v>787329</v>
      </c>
      <c r="AW15" s="80">
        <v>16.02</v>
      </c>
      <c r="AX15" s="79">
        <v>921872</v>
      </c>
      <c r="AY15" s="80">
        <v>15.66</v>
      </c>
      <c r="AZ15" s="79">
        <v>809832</v>
      </c>
      <c r="BA15" s="80">
        <v>16.239999999999998</v>
      </c>
      <c r="BB15" s="79">
        <v>837484</v>
      </c>
      <c r="BC15" s="80">
        <v>16.09</v>
      </c>
      <c r="BD15" s="79">
        <v>766492</v>
      </c>
      <c r="BE15" s="80">
        <v>15.63</v>
      </c>
      <c r="BF15" s="79">
        <v>721436</v>
      </c>
      <c r="BG15" s="80">
        <v>15.88</v>
      </c>
      <c r="BH15" s="79">
        <v>731312</v>
      </c>
      <c r="BI15" s="80">
        <v>16.2</v>
      </c>
      <c r="BJ15" s="79">
        <v>855528</v>
      </c>
      <c r="BK15" s="80">
        <v>16.28</v>
      </c>
      <c r="BL15" s="79">
        <v>1083759</v>
      </c>
      <c r="BM15" s="80">
        <v>16.14</v>
      </c>
      <c r="BN15" s="79">
        <v>918051</v>
      </c>
      <c r="BO15" s="80">
        <v>16.690000000000001</v>
      </c>
      <c r="BP15" s="79">
        <v>1103294</v>
      </c>
      <c r="BQ15" s="80">
        <v>16.16</v>
      </c>
      <c r="BR15" s="79">
        <v>1001258</v>
      </c>
      <c r="BS15" s="80">
        <v>16.34</v>
      </c>
      <c r="BT15" s="89">
        <v>997500</v>
      </c>
      <c r="BU15" s="90">
        <v>16.27</v>
      </c>
      <c r="BV15" s="89">
        <v>1041396</v>
      </c>
      <c r="BW15" s="90">
        <v>16.059999999999999</v>
      </c>
      <c r="BX15" s="89">
        <v>1108378</v>
      </c>
      <c r="BY15" s="90">
        <v>16.34</v>
      </c>
      <c r="BZ15" s="89">
        <v>1140027</v>
      </c>
      <c r="CA15" s="90">
        <v>16.23</v>
      </c>
      <c r="CB15" s="89">
        <v>1112634</v>
      </c>
      <c r="CC15" s="90">
        <v>16.399999999999999</v>
      </c>
      <c r="CD15" s="89">
        <v>1053453</v>
      </c>
      <c r="CE15" s="90">
        <v>16.05</v>
      </c>
      <c r="CF15" s="89">
        <v>1004576</v>
      </c>
      <c r="CG15" s="90">
        <v>15.96</v>
      </c>
      <c r="CH15" s="89">
        <v>1293772</v>
      </c>
      <c r="CI15" s="90">
        <v>16.02</v>
      </c>
      <c r="CJ15" s="89">
        <v>1107933</v>
      </c>
      <c r="CK15" s="90">
        <v>16.579999999999998</v>
      </c>
      <c r="CL15" s="89">
        <v>1201239</v>
      </c>
      <c r="CM15" s="90">
        <v>16.43</v>
      </c>
      <c r="CN15" s="89">
        <v>1197972</v>
      </c>
      <c r="CO15" s="90">
        <v>16.5</v>
      </c>
      <c r="CP15" s="89">
        <v>1135665</v>
      </c>
      <c r="CQ15" s="90">
        <v>16.3</v>
      </c>
      <c r="CR15" s="89">
        <v>1184019</v>
      </c>
      <c r="CS15" s="90">
        <v>15.88</v>
      </c>
      <c r="CT15" s="89">
        <v>1041949</v>
      </c>
      <c r="CU15" s="90">
        <v>16.23</v>
      </c>
      <c r="CV15" s="89">
        <v>1176274</v>
      </c>
      <c r="CW15" s="90">
        <v>15.99</v>
      </c>
      <c r="CX15" s="89">
        <v>1209698</v>
      </c>
      <c r="CY15" s="90">
        <v>16.02</v>
      </c>
      <c r="CZ15" s="89">
        <v>1142642</v>
      </c>
      <c r="DA15" s="90">
        <v>15.8</v>
      </c>
      <c r="DB15" s="36"/>
    </row>
    <row r="16" spans="1:106" ht="15" thickBot="1" x14ac:dyDescent="0.4">
      <c r="A16" s="93" t="s">
        <v>7</v>
      </c>
      <c r="B16" s="91">
        <v>76944</v>
      </c>
      <c r="C16" s="80">
        <v>17.600000000000001</v>
      </c>
      <c r="D16" s="79">
        <v>86108</v>
      </c>
      <c r="E16" s="80">
        <v>16.77</v>
      </c>
      <c r="F16" s="79">
        <v>70842</v>
      </c>
      <c r="G16" s="81">
        <v>17.920000000000002</v>
      </c>
      <c r="H16" s="79">
        <v>125241</v>
      </c>
      <c r="I16" s="81">
        <v>18.75</v>
      </c>
      <c r="J16" s="79">
        <v>110914</v>
      </c>
      <c r="K16" s="80">
        <v>16.420000000000002</v>
      </c>
      <c r="L16" s="79">
        <v>83526</v>
      </c>
      <c r="M16" s="80">
        <v>18.57</v>
      </c>
      <c r="N16" s="79">
        <v>131162</v>
      </c>
      <c r="O16" s="80">
        <v>16.510000000000002</v>
      </c>
      <c r="P16" s="79">
        <v>116149</v>
      </c>
      <c r="Q16" s="80">
        <v>19.04</v>
      </c>
      <c r="R16" s="79">
        <v>107784</v>
      </c>
      <c r="S16" s="80">
        <v>21.89</v>
      </c>
      <c r="T16" s="79">
        <v>117441</v>
      </c>
      <c r="U16" s="80">
        <v>22.23</v>
      </c>
      <c r="V16" s="79">
        <v>116383</v>
      </c>
      <c r="W16" s="80">
        <v>22.87</v>
      </c>
      <c r="X16" s="79">
        <v>112023</v>
      </c>
      <c r="Y16" s="81">
        <v>22.46</v>
      </c>
      <c r="Z16" s="79">
        <v>122286</v>
      </c>
      <c r="AA16" s="81">
        <v>22.36</v>
      </c>
      <c r="AB16" s="79">
        <v>117824</v>
      </c>
      <c r="AC16" s="80">
        <v>22.23</v>
      </c>
      <c r="AD16" s="79">
        <v>108953</v>
      </c>
      <c r="AE16" s="80">
        <v>21.11</v>
      </c>
      <c r="AF16" s="79">
        <v>96108</v>
      </c>
      <c r="AG16" s="80">
        <v>23.38</v>
      </c>
      <c r="AH16" s="79">
        <v>99015</v>
      </c>
      <c r="AI16" s="80">
        <v>21.3</v>
      </c>
      <c r="AJ16" s="79">
        <v>79056</v>
      </c>
      <c r="AK16" s="80">
        <v>24.15</v>
      </c>
      <c r="AL16" s="79">
        <v>59311</v>
      </c>
      <c r="AM16" s="80">
        <v>23.23</v>
      </c>
      <c r="AN16" s="79">
        <v>81697</v>
      </c>
      <c r="AO16" s="81">
        <v>21.57</v>
      </c>
      <c r="AP16" s="79">
        <v>84412</v>
      </c>
      <c r="AQ16" s="80">
        <v>20.61</v>
      </c>
      <c r="AR16" s="79">
        <v>94138</v>
      </c>
      <c r="AS16" s="80">
        <v>20.27</v>
      </c>
      <c r="AT16" s="79">
        <v>79375</v>
      </c>
      <c r="AU16" s="80">
        <v>22.71</v>
      </c>
      <c r="AV16" s="79">
        <v>86907</v>
      </c>
      <c r="AW16" s="80">
        <v>21.02</v>
      </c>
      <c r="AX16" s="79">
        <v>82090</v>
      </c>
      <c r="AY16" s="80">
        <v>21</v>
      </c>
      <c r="AZ16" s="79">
        <v>75049</v>
      </c>
      <c r="BA16" s="80">
        <v>22.19</v>
      </c>
      <c r="BB16" s="79">
        <v>68658</v>
      </c>
      <c r="BC16" s="80">
        <v>22.99</v>
      </c>
      <c r="BD16" s="79">
        <v>68522</v>
      </c>
      <c r="BE16" s="80">
        <v>21.84</v>
      </c>
      <c r="BF16" s="79">
        <v>58385</v>
      </c>
      <c r="BG16" s="80">
        <v>22.96</v>
      </c>
      <c r="BH16" s="79">
        <v>68615</v>
      </c>
      <c r="BI16" s="80">
        <v>20.96</v>
      </c>
      <c r="BJ16" s="79">
        <v>77649</v>
      </c>
      <c r="BK16" s="80">
        <v>21.92</v>
      </c>
      <c r="BL16" s="79">
        <v>102775</v>
      </c>
      <c r="BM16" s="80">
        <v>21.86</v>
      </c>
      <c r="BN16" s="79">
        <v>75601</v>
      </c>
      <c r="BO16" s="80">
        <v>24.38</v>
      </c>
      <c r="BP16" s="79">
        <v>99976</v>
      </c>
      <c r="BQ16" s="80">
        <v>21.25</v>
      </c>
      <c r="BR16" s="79">
        <v>96518</v>
      </c>
      <c r="BS16" s="80">
        <v>22.29</v>
      </c>
      <c r="BT16" s="89">
        <v>87594</v>
      </c>
      <c r="BU16" s="90">
        <v>23.76</v>
      </c>
      <c r="BV16" s="89">
        <v>93236</v>
      </c>
      <c r="BW16" s="90">
        <v>23.63</v>
      </c>
      <c r="BX16" s="89">
        <v>108936</v>
      </c>
      <c r="BY16" s="90">
        <v>24.08</v>
      </c>
      <c r="BZ16" s="89">
        <v>110938</v>
      </c>
      <c r="CA16" s="90">
        <v>23.45</v>
      </c>
      <c r="CB16" s="89">
        <v>105438</v>
      </c>
      <c r="CC16" s="90">
        <v>23.6</v>
      </c>
      <c r="CD16" s="89">
        <v>103464</v>
      </c>
      <c r="CE16" s="90">
        <v>22.91</v>
      </c>
      <c r="CF16" s="89">
        <v>107938</v>
      </c>
      <c r="CG16" s="90">
        <v>23.58</v>
      </c>
      <c r="CH16" s="89">
        <v>123575</v>
      </c>
      <c r="CI16" s="90">
        <v>22.05</v>
      </c>
      <c r="CJ16" s="89">
        <v>99636</v>
      </c>
      <c r="CK16" s="90">
        <v>24.29</v>
      </c>
      <c r="CL16" s="89">
        <v>100008</v>
      </c>
      <c r="CM16" s="90">
        <v>24.14</v>
      </c>
      <c r="CN16" s="89">
        <v>107947</v>
      </c>
      <c r="CO16" s="90">
        <v>22.99</v>
      </c>
      <c r="CP16" s="89">
        <v>106834</v>
      </c>
      <c r="CQ16" s="90">
        <v>23.59</v>
      </c>
      <c r="CR16" s="89">
        <v>108922</v>
      </c>
      <c r="CS16" s="90">
        <v>21.55</v>
      </c>
      <c r="CT16" s="89">
        <v>90019</v>
      </c>
      <c r="CU16" s="90">
        <v>23.84</v>
      </c>
      <c r="CV16" s="89">
        <v>141110</v>
      </c>
      <c r="CW16" s="90">
        <v>19.09</v>
      </c>
      <c r="CX16" s="89">
        <v>96589</v>
      </c>
      <c r="CY16" s="90">
        <v>24.15</v>
      </c>
      <c r="CZ16" s="89">
        <v>90030</v>
      </c>
      <c r="DA16" s="90">
        <v>23.55</v>
      </c>
      <c r="DB16" s="36"/>
    </row>
    <row r="17" spans="1:106" x14ac:dyDescent="0.35">
      <c r="A17" s="82"/>
      <c r="B17" s="36"/>
      <c r="D17" s="36"/>
      <c r="F17" s="36"/>
      <c r="H17" s="36"/>
      <c r="J17" s="36"/>
      <c r="L17" s="36"/>
      <c r="N17" s="36"/>
      <c r="P17" s="36"/>
      <c r="R17" s="36"/>
      <c r="T17" s="36"/>
      <c r="V17" s="36"/>
      <c r="X17" s="36"/>
      <c r="Z17" s="36"/>
      <c r="AB17" s="36"/>
      <c r="AD17" s="36"/>
      <c r="AF17" s="36"/>
      <c r="AH17" s="36"/>
      <c r="AJ17" s="36"/>
      <c r="AL17" s="36"/>
      <c r="AN17" s="36"/>
      <c r="AP17" s="36"/>
      <c r="AR17" s="36"/>
      <c r="AT17" s="36"/>
      <c r="AV17" s="36"/>
      <c r="AX17" s="36"/>
      <c r="AZ17" s="36"/>
      <c r="BB17" s="36"/>
      <c r="BD17" s="36"/>
      <c r="BF17" s="36"/>
      <c r="BH17" s="36"/>
      <c r="BJ17" s="36"/>
      <c r="BL17" s="36"/>
      <c r="BN17" s="36"/>
      <c r="BP17" s="36"/>
      <c r="BR17" s="36"/>
      <c r="BT17" s="36"/>
      <c r="BV17" s="36"/>
      <c r="BX17" s="36"/>
      <c r="BZ17" s="36"/>
      <c r="CB17" s="36"/>
      <c r="CD17" s="36"/>
      <c r="CF17" s="36"/>
      <c r="CH17" s="36"/>
      <c r="CJ17" s="36"/>
      <c r="CL17" s="36"/>
      <c r="CN17" s="36"/>
      <c r="CP17" s="36"/>
      <c r="CR17" s="36"/>
      <c r="CT17" s="36"/>
      <c r="CV17" s="36"/>
      <c r="CX17" s="36"/>
      <c r="CZ17" s="36"/>
      <c r="DA17" s="36"/>
      <c r="DB17" s="36"/>
    </row>
    <row r="18" spans="1:106" ht="15" thickBot="1" x14ac:dyDescent="0.4">
      <c r="A18" s="83" t="s">
        <v>71</v>
      </c>
    </row>
    <row r="19" spans="1:106" ht="29.5" thickBot="1" x14ac:dyDescent="0.4">
      <c r="A19" s="105" t="s">
        <v>73</v>
      </c>
      <c r="B19" s="106" t="s">
        <v>74</v>
      </c>
      <c r="C19" s="107" t="s">
        <v>94</v>
      </c>
      <c r="D19" s="107" t="s">
        <v>74</v>
      </c>
      <c r="E19" s="107" t="s">
        <v>94</v>
      </c>
      <c r="F19" s="107" t="s">
        <v>74</v>
      </c>
      <c r="G19" s="107" t="s">
        <v>94</v>
      </c>
      <c r="H19" s="107" t="s">
        <v>74</v>
      </c>
      <c r="I19" s="107" t="s">
        <v>94</v>
      </c>
      <c r="J19" s="107" t="s">
        <v>74</v>
      </c>
      <c r="K19" s="107" t="s">
        <v>94</v>
      </c>
      <c r="L19" s="107" t="s">
        <v>74</v>
      </c>
      <c r="M19" s="107" t="s">
        <v>94</v>
      </c>
      <c r="N19" s="107" t="s">
        <v>74</v>
      </c>
      <c r="O19" s="107" t="s">
        <v>94</v>
      </c>
      <c r="P19" s="107" t="s">
        <v>74</v>
      </c>
      <c r="Q19" s="107" t="s">
        <v>94</v>
      </c>
      <c r="R19" s="107" t="s">
        <v>74</v>
      </c>
      <c r="S19" s="107" t="s">
        <v>94</v>
      </c>
      <c r="T19" s="107" t="s">
        <v>74</v>
      </c>
      <c r="U19" s="107" t="s">
        <v>94</v>
      </c>
      <c r="V19" s="107" t="s">
        <v>74</v>
      </c>
      <c r="W19" s="107" t="s">
        <v>94</v>
      </c>
      <c r="X19" s="107" t="s">
        <v>74</v>
      </c>
      <c r="Y19" s="107" t="s">
        <v>94</v>
      </c>
      <c r="Z19" s="107" t="s">
        <v>74</v>
      </c>
      <c r="AA19" s="107" t="s">
        <v>94</v>
      </c>
      <c r="AB19" s="107" t="s">
        <v>74</v>
      </c>
      <c r="AC19" s="107" t="s">
        <v>94</v>
      </c>
      <c r="AD19" s="107" t="s">
        <v>74</v>
      </c>
      <c r="AE19" s="107" t="s">
        <v>94</v>
      </c>
      <c r="AF19" s="107" t="s">
        <v>74</v>
      </c>
      <c r="AG19" s="107" t="s">
        <v>94</v>
      </c>
      <c r="AH19" s="107" t="s">
        <v>74</v>
      </c>
      <c r="AI19" s="107" t="s">
        <v>94</v>
      </c>
      <c r="AJ19" s="107" t="s">
        <v>74</v>
      </c>
      <c r="AK19" s="107" t="s">
        <v>94</v>
      </c>
      <c r="AL19" s="107" t="s">
        <v>74</v>
      </c>
      <c r="AM19" s="107" t="s">
        <v>94</v>
      </c>
      <c r="AN19" s="107" t="s">
        <v>74</v>
      </c>
      <c r="AO19" s="107" t="s">
        <v>94</v>
      </c>
      <c r="AP19" s="107" t="s">
        <v>74</v>
      </c>
      <c r="AQ19" s="107" t="s">
        <v>94</v>
      </c>
      <c r="AR19" s="107" t="s">
        <v>74</v>
      </c>
      <c r="AS19" s="107" t="s">
        <v>94</v>
      </c>
      <c r="AT19" s="107" t="s">
        <v>74</v>
      </c>
      <c r="AU19" s="107" t="s">
        <v>94</v>
      </c>
      <c r="AV19" s="107" t="s">
        <v>74</v>
      </c>
      <c r="AW19" s="107" t="s">
        <v>94</v>
      </c>
      <c r="AX19" s="107" t="s">
        <v>74</v>
      </c>
      <c r="AY19" s="107" t="s">
        <v>94</v>
      </c>
      <c r="AZ19" s="107" t="s">
        <v>74</v>
      </c>
      <c r="BA19" s="107" t="s">
        <v>94</v>
      </c>
      <c r="BB19" s="107" t="s">
        <v>74</v>
      </c>
      <c r="BC19" s="107" t="s">
        <v>94</v>
      </c>
      <c r="BD19" s="107" t="s">
        <v>74</v>
      </c>
      <c r="BE19" s="107" t="s">
        <v>94</v>
      </c>
      <c r="BF19" s="107" t="s">
        <v>74</v>
      </c>
      <c r="BG19" s="107" t="s">
        <v>94</v>
      </c>
      <c r="BH19" s="107" t="s">
        <v>74</v>
      </c>
      <c r="BI19" s="107" t="s">
        <v>94</v>
      </c>
      <c r="BJ19" s="107" t="s">
        <v>74</v>
      </c>
      <c r="BK19" s="107" t="s">
        <v>94</v>
      </c>
      <c r="BL19" s="107" t="s">
        <v>74</v>
      </c>
      <c r="BM19" s="107" t="s">
        <v>94</v>
      </c>
      <c r="BN19" s="107" t="s">
        <v>74</v>
      </c>
      <c r="BO19" s="107" t="s">
        <v>94</v>
      </c>
      <c r="BP19" s="107" t="s">
        <v>74</v>
      </c>
      <c r="BQ19" s="107" t="s">
        <v>94</v>
      </c>
      <c r="BR19" s="107" t="s">
        <v>74</v>
      </c>
      <c r="BS19" s="107" t="s">
        <v>94</v>
      </c>
      <c r="BT19" s="107" t="s">
        <v>74</v>
      </c>
      <c r="BU19" s="107" t="s">
        <v>94</v>
      </c>
      <c r="BV19" s="107" t="s">
        <v>74</v>
      </c>
      <c r="BW19" s="107" t="s">
        <v>94</v>
      </c>
      <c r="BX19" s="107" t="s">
        <v>74</v>
      </c>
      <c r="BY19" s="107" t="s">
        <v>94</v>
      </c>
      <c r="BZ19" s="107" t="s">
        <v>74</v>
      </c>
      <c r="CA19" s="107" t="s">
        <v>94</v>
      </c>
      <c r="CB19" s="107" t="s">
        <v>74</v>
      </c>
      <c r="CC19" s="107" t="s">
        <v>94</v>
      </c>
      <c r="CD19" s="107" t="s">
        <v>74</v>
      </c>
      <c r="CE19" s="107" t="s">
        <v>94</v>
      </c>
      <c r="CF19" s="107" t="s">
        <v>74</v>
      </c>
      <c r="CG19" s="107" t="s">
        <v>94</v>
      </c>
      <c r="CH19" s="107" t="s">
        <v>74</v>
      </c>
      <c r="CI19" s="107" t="s">
        <v>94</v>
      </c>
      <c r="CJ19" s="107" t="s">
        <v>74</v>
      </c>
      <c r="CK19" s="107" t="s">
        <v>94</v>
      </c>
      <c r="CL19" s="107" t="s">
        <v>74</v>
      </c>
      <c r="CM19" s="107" t="s">
        <v>94</v>
      </c>
      <c r="CN19" s="107" t="s">
        <v>74</v>
      </c>
      <c r="CO19" s="107" t="s">
        <v>94</v>
      </c>
      <c r="CP19" s="107" t="s">
        <v>74</v>
      </c>
      <c r="CQ19" s="107" t="s">
        <v>94</v>
      </c>
      <c r="CR19" s="107" t="s">
        <v>74</v>
      </c>
      <c r="CS19" s="107" t="s">
        <v>94</v>
      </c>
      <c r="CT19" s="107" t="s">
        <v>74</v>
      </c>
      <c r="CU19" s="107" t="s">
        <v>94</v>
      </c>
      <c r="CV19" s="107" t="s">
        <v>74</v>
      </c>
      <c r="CW19" s="107" t="s">
        <v>94</v>
      </c>
      <c r="CX19" s="107" t="s">
        <v>74</v>
      </c>
      <c r="CY19" s="107" t="s">
        <v>94</v>
      </c>
      <c r="CZ19" s="107" t="s">
        <v>74</v>
      </c>
      <c r="DA19" s="108" t="s">
        <v>94</v>
      </c>
    </row>
    <row r="20" spans="1:106" ht="15" thickBot="1" x14ac:dyDescent="0.4">
      <c r="A20" s="94" t="s">
        <v>9</v>
      </c>
      <c r="B20" s="95">
        <v>91224</v>
      </c>
      <c r="C20" s="98">
        <v>23.03</v>
      </c>
      <c r="D20" s="97">
        <v>96855</v>
      </c>
      <c r="E20" s="98">
        <v>22.74</v>
      </c>
      <c r="F20" s="97">
        <v>72951</v>
      </c>
      <c r="G20" s="96">
        <v>23.64</v>
      </c>
      <c r="H20" s="97">
        <v>77430</v>
      </c>
      <c r="I20" s="98">
        <v>22.83</v>
      </c>
      <c r="J20" s="97">
        <v>141726</v>
      </c>
      <c r="K20" s="98">
        <v>22.77</v>
      </c>
      <c r="L20" s="97">
        <v>75255</v>
      </c>
      <c r="M20" s="98">
        <v>23.78</v>
      </c>
      <c r="N20" s="97">
        <v>90522</v>
      </c>
      <c r="O20" s="98">
        <v>23.25</v>
      </c>
      <c r="P20" s="97">
        <v>93855</v>
      </c>
      <c r="Q20" s="98">
        <v>23.03</v>
      </c>
      <c r="R20" s="97">
        <v>78153</v>
      </c>
      <c r="S20" s="98">
        <v>23.82</v>
      </c>
      <c r="T20" s="97">
        <v>121217</v>
      </c>
      <c r="U20" s="98">
        <v>23.59</v>
      </c>
      <c r="V20" s="97">
        <v>93660</v>
      </c>
      <c r="W20" s="98">
        <v>25.08</v>
      </c>
      <c r="X20" s="97">
        <v>121956</v>
      </c>
      <c r="Y20" s="98">
        <v>24.01</v>
      </c>
      <c r="Z20" s="97">
        <v>115712</v>
      </c>
      <c r="AA20" s="96">
        <v>24.29</v>
      </c>
      <c r="AB20" s="97">
        <v>191049</v>
      </c>
      <c r="AC20" s="98">
        <v>23.47</v>
      </c>
      <c r="AD20" s="97">
        <v>117814</v>
      </c>
      <c r="AE20" s="98">
        <v>23.51</v>
      </c>
      <c r="AF20" s="97">
        <v>110235</v>
      </c>
      <c r="AG20" s="98">
        <v>24.43</v>
      </c>
      <c r="AH20" s="97">
        <v>184580</v>
      </c>
      <c r="AI20" s="98">
        <v>23.9</v>
      </c>
      <c r="AJ20" s="97">
        <v>111201</v>
      </c>
      <c r="AK20" s="98">
        <v>24.17</v>
      </c>
      <c r="AL20" s="97">
        <v>119520</v>
      </c>
      <c r="AM20" s="98">
        <v>24.53</v>
      </c>
      <c r="AN20" s="97">
        <v>122940</v>
      </c>
      <c r="AO20" s="98">
        <v>24.05</v>
      </c>
      <c r="AP20" s="97">
        <v>118965</v>
      </c>
      <c r="AQ20" s="98">
        <v>24.32</v>
      </c>
      <c r="AR20" s="97">
        <v>114546</v>
      </c>
      <c r="AS20" s="98">
        <v>24.14</v>
      </c>
      <c r="AT20" s="97">
        <v>105027</v>
      </c>
      <c r="AU20" s="98">
        <v>23.69</v>
      </c>
      <c r="AV20" s="97">
        <v>87525</v>
      </c>
      <c r="AW20" s="98">
        <v>24.17</v>
      </c>
      <c r="AX20" s="97">
        <v>66581</v>
      </c>
      <c r="AY20" s="98">
        <v>25.17</v>
      </c>
      <c r="AZ20" s="97">
        <v>96585</v>
      </c>
      <c r="BA20" s="98">
        <v>23.5</v>
      </c>
      <c r="BB20" s="97">
        <v>96558</v>
      </c>
      <c r="BC20" s="98">
        <v>23.52</v>
      </c>
      <c r="BD20" s="97">
        <v>83779</v>
      </c>
      <c r="BE20" s="98">
        <v>23.45</v>
      </c>
      <c r="BF20" s="97">
        <v>97566</v>
      </c>
      <c r="BG20" s="98">
        <v>23.55</v>
      </c>
      <c r="BH20" s="97">
        <v>90661</v>
      </c>
      <c r="BI20" s="98">
        <v>23.99</v>
      </c>
      <c r="BJ20" s="97">
        <v>190403</v>
      </c>
      <c r="BK20" s="96">
        <v>23.46</v>
      </c>
      <c r="BL20" s="97">
        <v>118170</v>
      </c>
      <c r="BM20" s="98">
        <v>23.18</v>
      </c>
      <c r="BN20" s="99">
        <v>85998</v>
      </c>
      <c r="BO20" s="100">
        <v>23.56</v>
      </c>
      <c r="BP20" s="99">
        <v>139776</v>
      </c>
      <c r="BQ20" s="100">
        <v>23.05</v>
      </c>
      <c r="BR20" s="99">
        <v>117654</v>
      </c>
      <c r="BS20" s="100">
        <v>23.55</v>
      </c>
      <c r="BT20" s="99">
        <v>110118</v>
      </c>
      <c r="BU20" s="100">
        <v>23.42</v>
      </c>
      <c r="BV20" s="99">
        <v>111834</v>
      </c>
      <c r="BW20" s="100">
        <v>23.18</v>
      </c>
      <c r="BX20" s="99">
        <v>111378</v>
      </c>
      <c r="BY20" s="100">
        <v>23.5</v>
      </c>
      <c r="BZ20" s="99">
        <v>116859</v>
      </c>
      <c r="CA20" s="100">
        <v>23.22</v>
      </c>
      <c r="CB20" s="99">
        <v>110313</v>
      </c>
      <c r="CC20" s="100">
        <v>24.36</v>
      </c>
      <c r="CD20" s="99">
        <v>159390</v>
      </c>
      <c r="CE20" s="100">
        <v>23.1</v>
      </c>
      <c r="CF20" s="99">
        <v>113472</v>
      </c>
      <c r="CG20" s="100">
        <v>23.09</v>
      </c>
      <c r="CH20" s="99">
        <v>164352</v>
      </c>
      <c r="CI20" s="100">
        <v>23.25</v>
      </c>
      <c r="CJ20" s="99">
        <v>84876</v>
      </c>
      <c r="CK20" s="100">
        <v>23.73</v>
      </c>
      <c r="CL20" s="99">
        <v>114354</v>
      </c>
      <c r="CM20" s="100">
        <v>23.42</v>
      </c>
      <c r="CN20" s="99">
        <v>114855</v>
      </c>
      <c r="CO20" s="100">
        <v>23.04</v>
      </c>
      <c r="CP20" s="99">
        <v>108216</v>
      </c>
      <c r="CQ20" s="100">
        <v>23.68</v>
      </c>
      <c r="CR20" s="99">
        <v>115194</v>
      </c>
      <c r="CS20" s="100">
        <v>23.62</v>
      </c>
      <c r="CT20" s="99">
        <v>131595</v>
      </c>
      <c r="CU20" s="100">
        <v>23.37</v>
      </c>
      <c r="CV20" s="99">
        <v>113178</v>
      </c>
      <c r="CW20" s="100">
        <v>22.27</v>
      </c>
      <c r="CX20" s="99">
        <v>151917</v>
      </c>
      <c r="CY20" s="100">
        <v>23.52</v>
      </c>
      <c r="CZ20" s="99">
        <v>89574</v>
      </c>
      <c r="DA20" s="100">
        <v>22.44</v>
      </c>
      <c r="DB20" s="36"/>
    </row>
    <row r="21" spans="1:106" x14ac:dyDescent="0.35">
      <c r="A21" s="82"/>
      <c r="B21" s="36"/>
      <c r="D21" s="36"/>
      <c r="F21" s="36"/>
      <c r="H21" s="36"/>
      <c r="J21" s="36"/>
      <c r="L21" s="36"/>
      <c r="N21" s="36"/>
      <c r="P21" s="36"/>
      <c r="R21" s="36"/>
      <c r="T21" s="36"/>
      <c r="V21" s="36"/>
      <c r="X21" s="36"/>
      <c r="Z21" s="36"/>
      <c r="AB21" s="36"/>
      <c r="AD21" s="36"/>
      <c r="AF21" s="36"/>
      <c r="AH21" s="36"/>
      <c r="AJ21" s="36"/>
      <c r="AL21" s="36"/>
      <c r="AN21" s="36"/>
      <c r="AP21" s="36"/>
      <c r="AR21" s="36"/>
      <c r="AT21" s="36"/>
      <c r="AV21" s="36"/>
      <c r="AX21" s="36"/>
      <c r="AZ21" s="36"/>
      <c r="BB21" s="36"/>
      <c r="BD21" s="36"/>
      <c r="BF21" s="36"/>
      <c r="BH21" s="36"/>
      <c r="BJ21" s="36"/>
      <c r="BL21" s="36"/>
      <c r="BN21" s="36"/>
      <c r="BP21" s="36"/>
      <c r="BR21" s="36"/>
      <c r="BT21" s="36"/>
      <c r="BV21" s="36"/>
      <c r="BX21" s="36"/>
      <c r="BZ21" s="36"/>
      <c r="CB21" s="36"/>
      <c r="CD21" s="36"/>
      <c r="CF21" s="36"/>
      <c r="CH21" s="36"/>
      <c r="CJ21" s="36"/>
      <c r="CL21" s="36"/>
      <c r="CN21" s="36"/>
      <c r="CP21" s="36"/>
      <c r="CR21" s="36"/>
      <c r="CT21" s="36"/>
      <c r="CV21" s="36"/>
      <c r="CX21" s="36"/>
      <c r="CZ21" s="36"/>
      <c r="DA21" s="36"/>
      <c r="DB21" s="36"/>
    </row>
    <row r="22" spans="1:106" ht="15" thickBot="1" x14ac:dyDescent="0.4">
      <c r="A22" s="83" t="s">
        <v>72</v>
      </c>
    </row>
    <row r="23" spans="1:106" ht="29.5" thickBot="1" x14ac:dyDescent="0.4">
      <c r="A23" s="105" t="s">
        <v>73</v>
      </c>
      <c r="B23" s="106" t="s">
        <v>74</v>
      </c>
      <c r="C23" s="107" t="s">
        <v>94</v>
      </c>
      <c r="D23" s="107" t="s">
        <v>74</v>
      </c>
      <c r="E23" s="107" t="s">
        <v>94</v>
      </c>
      <c r="F23" s="107" t="s">
        <v>74</v>
      </c>
      <c r="G23" s="107" t="s">
        <v>94</v>
      </c>
      <c r="H23" s="107" t="s">
        <v>74</v>
      </c>
      <c r="I23" s="107" t="s">
        <v>94</v>
      </c>
      <c r="J23" s="107" t="s">
        <v>74</v>
      </c>
      <c r="K23" s="107" t="s">
        <v>94</v>
      </c>
      <c r="L23" s="107" t="s">
        <v>74</v>
      </c>
      <c r="M23" s="107" t="s">
        <v>94</v>
      </c>
      <c r="N23" s="107" t="s">
        <v>74</v>
      </c>
      <c r="O23" s="107" t="s">
        <v>94</v>
      </c>
      <c r="P23" s="107" t="s">
        <v>74</v>
      </c>
      <c r="Q23" s="107" t="s">
        <v>94</v>
      </c>
      <c r="R23" s="107" t="s">
        <v>74</v>
      </c>
      <c r="S23" s="107" t="s">
        <v>94</v>
      </c>
      <c r="T23" s="107" t="s">
        <v>74</v>
      </c>
      <c r="U23" s="107" t="s">
        <v>94</v>
      </c>
      <c r="V23" s="107" t="s">
        <v>74</v>
      </c>
      <c r="W23" s="107" t="s">
        <v>94</v>
      </c>
      <c r="X23" s="107" t="s">
        <v>74</v>
      </c>
      <c r="Y23" s="107" t="s">
        <v>94</v>
      </c>
      <c r="Z23" s="107" t="s">
        <v>74</v>
      </c>
      <c r="AA23" s="107" t="s">
        <v>94</v>
      </c>
      <c r="AB23" s="107" t="s">
        <v>74</v>
      </c>
      <c r="AC23" s="107" t="s">
        <v>94</v>
      </c>
      <c r="AD23" s="107" t="s">
        <v>74</v>
      </c>
      <c r="AE23" s="107" t="s">
        <v>94</v>
      </c>
      <c r="AF23" s="107" t="s">
        <v>74</v>
      </c>
      <c r="AG23" s="107" t="s">
        <v>94</v>
      </c>
      <c r="AH23" s="107" t="s">
        <v>74</v>
      </c>
      <c r="AI23" s="107" t="s">
        <v>94</v>
      </c>
      <c r="AJ23" s="107" t="s">
        <v>74</v>
      </c>
      <c r="AK23" s="107" t="s">
        <v>94</v>
      </c>
      <c r="AL23" s="107" t="s">
        <v>74</v>
      </c>
      <c r="AM23" s="107" t="s">
        <v>94</v>
      </c>
      <c r="AN23" s="107" t="s">
        <v>74</v>
      </c>
      <c r="AO23" s="107" t="s">
        <v>94</v>
      </c>
      <c r="AP23" s="107" t="s">
        <v>74</v>
      </c>
      <c r="AQ23" s="107" t="s">
        <v>94</v>
      </c>
      <c r="AR23" s="107" t="s">
        <v>74</v>
      </c>
      <c r="AS23" s="107" t="s">
        <v>94</v>
      </c>
      <c r="AT23" s="107" t="s">
        <v>74</v>
      </c>
      <c r="AU23" s="107" t="s">
        <v>94</v>
      </c>
      <c r="AV23" s="107" t="s">
        <v>74</v>
      </c>
      <c r="AW23" s="107" t="s">
        <v>94</v>
      </c>
      <c r="AX23" s="107" t="s">
        <v>74</v>
      </c>
      <c r="AY23" s="107" t="s">
        <v>94</v>
      </c>
      <c r="AZ23" s="107" t="s">
        <v>74</v>
      </c>
      <c r="BA23" s="107" t="s">
        <v>94</v>
      </c>
      <c r="BB23" s="107" t="s">
        <v>74</v>
      </c>
      <c r="BC23" s="107" t="s">
        <v>94</v>
      </c>
      <c r="BD23" s="107" t="s">
        <v>74</v>
      </c>
      <c r="BE23" s="107" t="s">
        <v>94</v>
      </c>
      <c r="BF23" s="107" t="s">
        <v>74</v>
      </c>
      <c r="BG23" s="107" t="s">
        <v>94</v>
      </c>
      <c r="BH23" s="107" t="s">
        <v>74</v>
      </c>
      <c r="BI23" s="107" t="s">
        <v>94</v>
      </c>
      <c r="BJ23" s="107" t="s">
        <v>74</v>
      </c>
      <c r="BK23" s="107" t="s">
        <v>94</v>
      </c>
      <c r="BL23" s="107" t="s">
        <v>74</v>
      </c>
      <c r="BM23" s="107" t="s">
        <v>94</v>
      </c>
      <c r="BN23" s="107" t="s">
        <v>74</v>
      </c>
      <c r="BO23" s="107" t="s">
        <v>94</v>
      </c>
      <c r="BP23" s="107" t="s">
        <v>74</v>
      </c>
      <c r="BQ23" s="107" t="s">
        <v>94</v>
      </c>
      <c r="BR23" s="107" t="s">
        <v>74</v>
      </c>
      <c r="BS23" s="107" t="s">
        <v>94</v>
      </c>
      <c r="BT23" s="107" t="s">
        <v>74</v>
      </c>
      <c r="BU23" s="107" t="s">
        <v>94</v>
      </c>
      <c r="BV23" s="107" t="s">
        <v>74</v>
      </c>
      <c r="BW23" s="107" t="s">
        <v>94</v>
      </c>
      <c r="BX23" s="107" t="s">
        <v>74</v>
      </c>
      <c r="BY23" s="107" t="s">
        <v>94</v>
      </c>
      <c r="BZ23" s="107" t="s">
        <v>74</v>
      </c>
      <c r="CA23" s="107" t="s">
        <v>94</v>
      </c>
      <c r="CB23" s="107" t="s">
        <v>74</v>
      </c>
      <c r="CC23" s="107" t="s">
        <v>94</v>
      </c>
      <c r="CD23" s="107" t="s">
        <v>74</v>
      </c>
      <c r="CE23" s="107" t="s">
        <v>94</v>
      </c>
      <c r="CF23" s="107" t="s">
        <v>74</v>
      </c>
      <c r="CG23" s="107" t="s">
        <v>94</v>
      </c>
      <c r="CH23" s="107" t="s">
        <v>74</v>
      </c>
      <c r="CI23" s="107" t="s">
        <v>94</v>
      </c>
      <c r="CJ23" s="107" t="s">
        <v>74</v>
      </c>
      <c r="CK23" s="107" t="s">
        <v>94</v>
      </c>
      <c r="CL23" s="107" t="s">
        <v>74</v>
      </c>
      <c r="CM23" s="107" t="s">
        <v>94</v>
      </c>
      <c r="CN23" s="107" t="s">
        <v>74</v>
      </c>
      <c r="CO23" s="107" t="s">
        <v>94</v>
      </c>
      <c r="CP23" s="107" t="s">
        <v>74</v>
      </c>
      <c r="CQ23" s="107" t="s">
        <v>94</v>
      </c>
      <c r="CR23" s="107" t="s">
        <v>74</v>
      </c>
      <c r="CS23" s="107" t="s">
        <v>94</v>
      </c>
      <c r="CT23" s="107" t="s">
        <v>74</v>
      </c>
      <c r="CU23" s="107" t="s">
        <v>94</v>
      </c>
      <c r="CV23" s="107" t="s">
        <v>74</v>
      </c>
      <c r="CW23" s="107" t="s">
        <v>94</v>
      </c>
      <c r="CX23" s="107" t="s">
        <v>74</v>
      </c>
      <c r="CY23" s="107" t="s">
        <v>94</v>
      </c>
      <c r="CZ23" s="107" t="s">
        <v>74</v>
      </c>
      <c r="DA23" s="108" t="s">
        <v>94</v>
      </c>
    </row>
    <row r="24" spans="1:106" ht="15" thickBot="1" x14ac:dyDescent="0.4">
      <c r="A24" s="94" t="s">
        <v>9</v>
      </c>
      <c r="B24" s="95">
        <v>95760</v>
      </c>
      <c r="C24" s="96">
        <v>24.08</v>
      </c>
      <c r="D24" s="97">
        <v>107540</v>
      </c>
      <c r="E24" s="96">
        <v>24.45</v>
      </c>
      <c r="F24" s="97">
        <v>88390</v>
      </c>
      <c r="G24" s="96">
        <v>25.82</v>
      </c>
      <c r="H24" s="97">
        <v>108800</v>
      </c>
      <c r="I24" s="96">
        <v>26.16</v>
      </c>
      <c r="J24" s="97">
        <v>123460</v>
      </c>
      <c r="K24" s="96">
        <v>22.97</v>
      </c>
      <c r="L24" s="97">
        <v>102660</v>
      </c>
      <c r="M24" s="96">
        <v>24.6</v>
      </c>
      <c r="N24" s="97">
        <v>110136</v>
      </c>
      <c r="O24" s="96">
        <v>24.15</v>
      </c>
      <c r="P24" s="97">
        <v>101600</v>
      </c>
      <c r="Q24" s="96">
        <v>25.39</v>
      </c>
      <c r="R24" s="97">
        <v>88560</v>
      </c>
      <c r="S24" s="98">
        <v>25.92</v>
      </c>
      <c r="T24" s="97">
        <v>108300</v>
      </c>
      <c r="U24" s="98">
        <v>24.46</v>
      </c>
      <c r="V24" s="97">
        <v>108960</v>
      </c>
      <c r="W24" s="98">
        <v>24.98</v>
      </c>
      <c r="X24" s="97">
        <v>168880</v>
      </c>
      <c r="Y24" s="98">
        <v>24.55</v>
      </c>
      <c r="Z24" s="97">
        <v>109676</v>
      </c>
      <c r="AA24" s="96">
        <v>25.48</v>
      </c>
      <c r="AB24" s="97">
        <v>117260</v>
      </c>
      <c r="AC24" s="98">
        <v>25.96</v>
      </c>
      <c r="AD24" s="97">
        <v>126440</v>
      </c>
      <c r="AE24" s="98">
        <v>25.15</v>
      </c>
      <c r="AF24" s="97">
        <v>95700</v>
      </c>
      <c r="AG24" s="98">
        <v>27.48</v>
      </c>
      <c r="AH24" s="97">
        <v>136154</v>
      </c>
      <c r="AI24" s="98">
        <v>26.96</v>
      </c>
      <c r="AJ24" s="97">
        <v>105900</v>
      </c>
      <c r="AK24" s="98">
        <v>25.54</v>
      </c>
      <c r="AL24" s="97">
        <v>104880</v>
      </c>
      <c r="AM24" s="98">
        <v>24.99</v>
      </c>
      <c r="AN24" s="97">
        <v>121960</v>
      </c>
      <c r="AO24" s="98">
        <v>25.42</v>
      </c>
      <c r="AP24" s="97">
        <v>170880</v>
      </c>
      <c r="AQ24" s="98">
        <v>24.06</v>
      </c>
      <c r="AR24" s="97">
        <v>85420</v>
      </c>
      <c r="AS24" s="98">
        <v>27</v>
      </c>
      <c r="AT24" s="97">
        <v>62990</v>
      </c>
      <c r="AU24" s="98">
        <v>25.99</v>
      </c>
      <c r="AV24" s="97">
        <v>90588</v>
      </c>
      <c r="AW24" s="98">
        <v>25.63</v>
      </c>
      <c r="AX24" s="97">
        <v>94040</v>
      </c>
      <c r="AY24" s="98">
        <v>25.26</v>
      </c>
      <c r="AZ24" s="97">
        <v>105820</v>
      </c>
      <c r="BA24" s="98">
        <v>25.22</v>
      </c>
      <c r="BB24" s="97">
        <v>105642</v>
      </c>
      <c r="BC24" s="98">
        <v>24.91</v>
      </c>
      <c r="BD24" s="97">
        <v>106600</v>
      </c>
      <c r="BE24" s="98">
        <v>24.89</v>
      </c>
      <c r="BF24" s="97">
        <v>121220</v>
      </c>
      <c r="BG24" s="98">
        <v>25.29</v>
      </c>
      <c r="BH24" s="97">
        <v>93660</v>
      </c>
      <c r="BI24" s="98">
        <v>24.64</v>
      </c>
      <c r="BJ24" s="97">
        <v>100280</v>
      </c>
      <c r="BK24" s="96">
        <v>25.69</v>
      </c>
      <c r="BL24" s="97">
        <v>133574</v>
      </c>
      <c r="BM24" s="98">
        <v>24.44</v>
      </c>
      <c r="BN24" s="99">
        <v>118460</v>
      </c>
      <c r="BO24" s="100">
        <v>24.77</v>
      </c>
      <c r="BP24" s="99">
        <v>128020</v>
      </c>
      <c r="BQ24" s="100">
        <v>24.78</v>
      </c>
      <c r="BR24" s="99">
        <v>102068</v>
      </c>
      <c r="BS24" s="100">
        <v>26.51</v>
      </c>
      <c r="BT24" s="99">
        <v>109440</v>
      </c>
      <c r="BU24" s="100">
        <v>22.74</v>
      </c>
      <c r="BV24" s="99">
        <v>111720</v>
      </c>
      <c r="BW24" s="100">
        <v>24.37</v>
      </c>
      <c r="BX24" s="99">
        <v>107760</v>
      </c>
      <c r="BY24" s="100">
        <v>23.56</v>
      </c>
      <c r="BZ24" s="99">
        <v>122200</v>
      </c>
      <c r="CA24" s="100">
        <v>24.66</v>
      </c>
      <c r="CB24" s="101">
        <v>105840</v>
      </c>
      <c r="CC24" s="102">
        <v>25.02</v>
      </c>
      <c r="CD24" s="103">
        <v>136020</v>
      </c>
      <c r="CE24" s="104">
        <v>23.48</v>
      </c>
      <c r="CF24" s="103">
        <v>114360</v>
      </c>
      <c r="CG24" s="104">
        <v>24.08</v>
      </c>
      <c r="CH24" s="99">
        <v>143040</v>
      </c>
      <c r="CI24" s="100">
        <v>23.7</v>
      </c>
      <c r="CJ24" s="99">
        <v>66720</v>
      </c>
      <c r="CK24" s="100">
        <v>25.22</v>
      </c>
      <c r="CL24" s="99">
        <v>134340</v>
      </c>
      <c r="CM24" s="100">
        <v>25.14</v>
      </c>
      <c r="CN24" s="99">
        <v>136008</v>
      </c>
      <c r="CO24" s="100">
        <v>23.86</v>
      </c>
      <c r="CP24" s="99">
        <v>117648</v>
      </c>
      <c r="CQ24" s="100">
        <v>24.59</v>
      </c>
      <c r="CR24" s="99">
        <v>119680</v>
      </c>
      <c r="CS24" s="100">
        <v>24</v>
      </c>
      <c r="CT24" s="99">
        <v>126840</v>
      </c>
      <c r="CU24" s="100">
        <v>23.66</v>
      </c>
      <c r="CV24" s="99">
        <v>116430</v>
      </c>
      <c r="CW24" s="100">
        <v>24.57</v>
      </c>
      <c r="CX24" s="99">
        <v>146520</v>
      </c>
      <c r="CY24" s="100">
        <v>23.89</v>
      </c>
      <c r="CZ24" s="99">
        <v>103914</v>
      </c>
      <c r="DA24" s="100">
        <v>24.73</v>
      </c>
      <c r="DB24" s="36"/>
    </row>
    <row r="25" spans="1:106" x14ac:dyDescent="0.35">
      <c r="A25" s="82"/>
      <c r="B25" s="36"/>
      <c r="D25" s="36"/>
      <c r="F25" s="36"/>
      <c r="H25" s="36"/>
      <c r="J25" s="36"/>
      <c r="L25" s="36"/>
      <c r="N25" s="36"/>
      <c r="P25" s="36"/>
      <c r="R25" s="36"/>
      <c r="T25" s="36"/>
      <c r="V25" s="36"/>
      <c r="X25" s="36"/>
      <c r="Z25" s="36"/>
      <c r="AB25" s="36"/>
      <c r="AD25" s="36"/>
      <c r="AF25" s="36"/>
      <c r="AH25" s="36"/>
      <c r="AJ25" s="36"/>
      <c r="AL25" s="36"/>
      <c r="AN25" s="36"/>
      <c r="AP25" s="36"/>
      <c r="AR25" s="36"/>
      <c r="AT25" s="36"/>
      <c r="AV25" s="36"/>
      <c r="AX25" s="36"/>
      <c r="AZ25" s="36"/>
      <c r="BB25" s="36"/>
      <c r="BD25" s="36"/>
      <c r="BF25" s="36"/>
      <c r="BH25" s="36"/>
      <c r="BJ25" s="36"/>
      <c r="BL25" s="36"/>
      <c r="BN25" s="36"/>
      <c r="BP25" s="36"/>
      <c r="BR25" s="36"/>
      <c r="BT25" s="36"/>
      <c r="BV25" s="36"/>
      <c r="BX25" s="36"/>
      <c r="BZ25" s="36"/>
      <c r="CB25" s="36"/>
      <c r="CD25" s="36"/>
      <c r="CF25" s="36"/>
      <c r="CH25" s="36"/>
      <c r="CJ25" s="36"/>
      <c r="CL25" s="36"/>
      <c r="CN25" s="36"/>
      <c r="CP25" s="36"/>
      <c r="CR25" s="36"/>
      <c r="CT25" s="36"/>
      <c r="CV25" s="36"/>
      <c r="CX25" s="36"/>
      <c r="CZ25" s="36"/>
      <c r="DA25" s="36"/>
      <c r="DB25" s="36"/>
    </row>
    <row r="26" spans="1:106" x14ac:dyDescent="0.35">
      <c r="DB26" s="36"/>
    </row>
  </sheetData>
  <mergeCells count="52">
    <mergeCell ref="L3:M3"/>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BH3:BI3"/>
    <mergeCell ref="AL3:AM3"/>
    <mergeCell ref="AN3:AO3"/>
    <mergeCell ref="AP3:AQ3"/>
    <mergeCell ref="AR3:AS3"/>
    <mergeCell ref="AT3:AU3"/>
    <mergeCell ref="AV3:AW3"/>
    <mergeCell ref="AX3:AY3"/>
    <mergeCell ref="AZ3:BA3"/>
    <mergeCell ref="BB3:BC3"/>
    <mergeCell ref="BD3:BE3"/>
    <mergeCell ref="BF3:BG3"/>
    <mergeCell ref="CF3:CG3"/>
    <mergeCell ref="BJ3:BK3"/>
    <mergeCell ref="BL3:BM3"/>
    <mergeCell ref="BN3:BO3"/>
    <mergeCell ref="BP3:BQ3"/>
    <mergeCell ref="BR3:BS3"/>
    <mergeCell ref="BT3:BU3"/>
    <mergeCell ref="BV3:BW3"/>
    <mergeCell ref="BX3:BY3"/>
    <mergeCell ref="BZ3:CA3"/>
    <mergeCell ref="CB3:CC3"/>
    <mergeCell ref="CD3:CE3"/>
    <mergeCell ref="CT3:CU3"/>
    <mergeCell ref="CV3:CW3"/>
    <mergeCell ref="CX3:CY3"/>
    <mergeCell ref="CZ3:DA3"/>
    <mergeCell ref="CH3:CI3"/>
    <mergeCell ref="CJ3:CK3"/>
    <mergeCell ref="CL3:CM3"/>
    <mergeCell ref="CN3:CO3"/>
    <mergeCell ref="CP3:CQ3"/>
    <mergeCell ref="CR3:CS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
  <sheetViews>
    <sheetView workbookViewId="0"/>
  </sheetViews>
  <sheetFormatPr defaultColWidth="8.90625" defaultRowHeight="14.5" x14ac:dyDescent="0.35"/>
  <cols>
    <col min="1" max="1" width="40" style="24" customWidth="1"/>
    <col min="2" max="2" width="16.453125" style="24" customWidth="1"/>
    <col min="3" max="3" width="14.6328125" style="24" customWidth="1"/>
    <col min="4" max="4" width="13" style="24" customWidth="1"/>
    <col min="5" max="16384" width="8.90625" style="24"/>
  </cols>
  <sheetData>
    <row r="1" spans="1:8" ht="18.5" x14ac:dyDescent="0.45">
      <c r="A1" s="114" t="s">
        <v>14</v>
      </c>
    </row>
    <row r="3" spans="1:8" x14ac:dyDescent="0.35">
      <c r="A3" s="24" t="s">
        <v>108</v>
      </c>
    </row>
    <row r="4" spans="1:8" ht="15" thickBot="1" x14ac:dyDescent="0.4"/>
    <row r="5" spans="1:8" ht="15" thickBot="1" x14ac:dyDescent="0.4">
      <c r="A5" s="153" t="s">
        <v>15</v>
      </c>
      <c r="B5" s="119" t="s">
        <v>25</v>
      </c>
      <c r="C5" s="118"/>
      <c r="D5" s="119"/>
      <c r="E5" s="120" t="s">
        <v>16</v>
      </c>
      <c r="F5" s="121" t="s">
        <v>17</v>
      </c>
      <c r="G5" s="121" t="s">
        <v>18</v>
      </c>
      <c r="H5" s="122" t="s">
        <v>19</v>
      </c>
    </row>
    <row r="6" spans="1:8" ht="15" thickBot="1" x14ac:dyDescent="0.4">
      <c r="A6" s="125"/>
      <c r="B6" s="126" t="s">
        <v>20</v>
      </c>
      <c r="C6" s="116" t="s">
        <v>21</v>
      </c>
      <c r="D6" s="117" t="s">
        <v>22</v>
      </c>
      <c r="E6" s="127"/>
      <c r="F6" s="128"/>
      <c r="G6" s="128"/>
      <c r="H6" s="129"/>
    </row>
    <row r="7" spans="1:8" x14ac:dyDescent="0.35">
      <c r="A7" s="123" t="s">
        <v>23</v>
      </c>
      <c r="B7" s="130">
        <v>11.85</v>
      </c>
      <c r="C7" s="112">
        <v>0.39</v>
      </c>
      <c r="D7" s="115"/>
      <c r="E7" s="34"/>
      <c r="F7" s="34"/>
      <c r="G7" s="34"/>
      <c r="H7" s="131"/>
    </row>
    <row r="8" spans="1:8" ht="15" thickBot="1" x14ac:dyDescent="0.4">
      <c r="A8" s="124" t="s">
        <v>24</v>
      </c>
      <c r="B8" s="132">
        <v>2646.1210000000001</v>
      </c>
      <c r="C8" s="133">
        <v>55845.644000000008</v>
      </c>
      <c r="D8" s="134"/>
      <c r="E8" s="134"/>
      <c r="F8" s="134"/>
      <c r="G8" s="134"/>
      <c r="H8" s="135"/>
    </row>
    <row r="10" spans="1:8" x14ac:dyDescent="0.35">
      <c r="A10" s="24" t="s">
        <v>95</v>
      </c>
    </row>
    <row r="11" spans="1:8" ht="15" thickBot="1" x14ac:dyDescent="0.4"/>
    <row r="12" spans="1:8" ht="15" thickBot="1" x14ac:dyDescent="0.4">
      <c r="A12" s="153" t="s">
        <v>26</v>
      </c>
      <c r="B12" s="136" t="s">
        <v>33</v>
      </c>
      <c r="C12" s="136"/>
      <c r="D12" s="137"/>
      <c r="E12" s="120" t="s">
        <v>16</v>
      </c>
      <c r="F12" s="121" t="s">
        <v>17</v>
      </c>
      <c r="G12" s="121" t="s">
        <v>18</v>
      </c>
      <c r="H12" s="122" t="s">
        <v>19</v>
      </c>
    </row>
    <row r="13" spans="1:8" ht="15" thickBot="1" x14ac:dyDescent="0.4">
      <c r="A13" s="125"/>
      <c r="B13" s="126" t="s">
        <v>27</v>
      </c>
      <c r="C13" s="116" t="s">
        <v>28</v>
      </c>
      <c r="D13" s="117" t="s">
        <v>22</v>
      </c>
      <c r="E13" s="127"/>
      <c r="F13" s="128"/>
      <c r="G13" s="128"/>
      <c r="H13" s="129"/>
    </row>
    <row r="14" spans="1:8" x14ac:dyDescent="0.35">
      <c r="A14" s="138" t="s">
        <v>29</v>
      </c>
      <c r="B14" s="130">
        <v>3.9740000000000002</v>
      </c>
      <c r="C14" s="112">
        <v>0.215</v>
      </c>
      <c r="D14" s="115"/>
      <c r="E14" s="34"/>
      <c r="F14" s="34"/>
      <c r="G14" s="34"/>
      <c r="H14" s="131"/>
    </row>
    <row r="15" spans="1:8" x14ac:dyDescent="0.35">
      <c r="A15" s="139" t="s">
        <v>30</v>
      </c>
      <c r="B15" s="141">
        <v>1026.2720000000002</v>
      </c>
      <c r="C15" s="34"/>
      <c r="D15" s="28"/>
      <c r="E15" s="34"/>
      <c r="F15" s="34"/>
      <c r="G15" s="34"/>
      <c r="H15" s="131"/>
    </row>
    <row r="16" spans="1:8" x14ac:dyDescent="0.35">
      <c r="A16" s="139" t="s">
        <v>31</v>
      </c>
      <c r="B16" s="142"/>
      <c r="C16" s="113">
        <v>45433.384999999995</v>
      </c>
      <c r="D16" s="28"/>
      <c r="E16" s="28"/>
      <c r="F16" s="28"/>
      <c r="G16" s="28"/>
      <c r="H16" s="143"/>
    </row>
    <row r="17" spans="1:8" ht="15" thickBot="1" x14ac:dyDescent="0.4">
      <c r="A17" s="140" t="s">
        <v>32</v>
      </c>
      <c r="B17" s="130">
        <v>0.91500000000000004</v>
      </c>
      <c r="C17" s="144"/>
      <c r="D17" s="134"/>
      <c r="E17" s="145"/>
      <c r="F17" s="145"/>
      <c r="G17" s="145"/>
      <c r="H17" s="1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22"/>
  <sheetViews>
    <sheetView zoomScaleNormal="100" workbookViewId="0"/>
  </sheetViews>
  <sheetFormatPr defaultColWidth="9.08984375" defaultRowHeight="14.5" x14ac:dyDescent="0.35"/>
  <cols>
    <col min="1" max="1" width="34.81640625" style="24" customWidth="1"/>
    <col min="2" max="2" width="15.54296875" style="24" customWidth="1"/>
    <col min="3" max="3" width="15.453125" style="24" customWidth="1"/>
    <col min="4" max="4" width="11.6328125" style="24" customWidth="1"/>
    <col min="5" max="5" width="10.90625" style="24" customWidth="1"/>
    <col min="6" max="6" width="10.453125" style="24" customWidth="1"/>
    <col min="7" max="7" width="12" style="24" customWidth="1"/>
    <col min="8" max="9" width="9.08984375" style="24"/>
    <col min="10" max="10" width="11.453125" style="24" customWidth="1"/>
    <col min="11" max="11" width="10.6328125" style="24" customWidth="1"/>
    <col min="12" max="12" width="10.26953125" style="24" customWidth="1"/>
    <col min="13" max="16" width="9.08984375" style="24"/>
    <col min="17" max="17" width="12.36328125" style="24" customWidth="1"/>
    <col min="18" max="18" width="9.81640625" style="24" bestFit="1" customWidth="1"/>
    <col min="19" max="19" width="13.36328125" style="24" customWidth="1"/>
    <col min="20" max="20" width="10.08984375" style="24" customWidth="1"/>
    <col min="21" max="21" width="9.08984375" style="24"/>
    <col min="22" max="22" width="13.6328125" style="24" bestFit="1" customWidth="1"/>
    <col min="23" max="23" width="10.6328125" style="24" customWidth="1"/>
    <col min="24" max="24" width="11" style="24" customWidth="1"/>
    <col min="25" max="25" width="10.54296875" style="24" customWidth="1"/>
    <col min="26" max="26" width="9.08984375" style="24"/>
    <col min="27" max="27" width="10.54296875" style="24" customWidth="1"/>
    <col min="28" max="28" width="12" style="147" bestFit="1" customWidth="1"/>
    <col min="29" max="16384" width="9.08984375" style="24"/>
  </cols>
  <sheetData>
    <row r="1" spans="1:8" ht="18.5" x14ac:dyDescent="0.45">
      <c r="A1" s="114" t="s">
        <v>34</v>
      </c>
    </row>
    <row r="3" spans="1:8" x14ac:dyDescent="0.35">
      <c r="A3" s="24" t="s">
        <v>96</v>
      </c>
    </row>
    <row r="4" spans="1:8" ht="15" thickBot="1" x14ac:dyDescent="0.4"/>
    <row r="5" spans="1:8" ht="15" thickBot="1" x14ac:dyDescent="0.4">
      <c r="A5" s="43"/>
      <c r="B5" s="171">
        <v>2018</v>
      </c>
      <c r="C5" s="172">
        <v>2019</v>
      </c>
      <c r="D5" s="172">
        <v>2020</v>
      </c>
      <c r="E5" s="172">
        <v>2021</v>
      </c>
      <c r="F5" s="170">
        <v>2022</v>
      </c>
      <c r="G5" s="170">
        <v>2023</v>
      </c>
    </row>
    <row r="6" spans="1:8" x14ac:dyDescent="0.35">
      <c r="A6" s="44" t="s">
        <v>35</v>
      </c>
      <c r="B6" s="154">
        <v>211.82</v>
      </c>
      <c r="C6" s="155">
        <v>209.93</v>
      </c>
      <c r="D6" s="155">
        <v>207.96</v>
      </c>
      <c r="E6" s="155">
        <v>231.84</v>
      </c>
      <c r="F6" s="76">
        <v>289.013220379583</v>
      </c>
      <c r="G6" s="77">
        <v>306.425702240367</v>
      </c>
    </row>
    <row r="7" spans="1:8" ht="15" thickBot="1" x14ac:dyDescent="0.4">
      <c r="A7" s="45" t="s">
        <v>36</v>
      </c>
      <c r="B7" s="73">
        <v>2898826</v>
      </c>
      <c r="C7" s="74">
        <v>2849017</v>
      </c>
      <c r="D7" s="74">
        <v>2709938</v>
      </c>
      <c r="E7" s="74">
        <v>2454861</v>
      </c>
      <c r="F7" s="74">
        <v>2296043</v>
      </c>
      <c r="G7" s="75">
        <v>2342339</v>
      </c>
    </row>
    <row r="9" spans="1:8" x14ac:dyDescent="0.35">
      <c r="A9" s="24" t="s">
        <v>113</v>
      </c>
      <c r="H9" s="24" t="s">
        <v>114</v>
      </c>
    </row>
    <row r="10" spans="1:8" ht="15" thickBot="1" x14ac:dyDescent="0.4"/>
    <row r="11" spans="1:8" ht="15" thickBot="1" x14ac:dyDescent="0.4">
      <c r="A11" s="62" t="s">
        <v>12</v>
      </c>
      <c r="B11" s="61" t="s">
        <v>37</v>
      </c>
      <c r="C11" s="41" t="s">
        <v>97</v>
      </c>
    </row>
    <row r="12" spans="1:8" ht="15" x14ac:dyDescent="0.4">
      <c r="A12" s="63">
        <v>1</v>
      </c>
      <c r="B12" s="46">
        <v>43807</v>
      </c>
      <c r="C12" s="156">
        <v>309.83999999999997</v>
      </c>
      <c r="D12" s="174"/>
    </row>
    <row r="13" spans="1:8" x14ac:dyDescent="0.35">
      <c r="A13" s="64">
        <v>2</v>
      </c>
      <c r="B13" s="71">
        <v>44834</v>
      </c>
      <c r="C13" s="157">
        <v>313.39999999999998</v>
      </c>
    </row>
    <row r="14" spans="1:8" x14ac:dyDescent="0.35">
      <c r="A14" s="64">
        <v>3</v>
      </c>
      <c r="B14" s="71">
        <v>50386</v>
      </c>
      <c r="C14" s="157">
        <v>287.81</v>
      </c>
    </row>
    <row r="15" spans="1:8" x14ac:dyDescent="0.35">
      <c r="A15" s="64">
        <v>4</v>
      </c>
      <c r="B15" s="71">
        <v>43773</v>
      </c>
      <c r="C15" s="157">
        <v>318.98</v>
      </c>
    </row>
    <row r="16" spans="1:8" x14ac:dyDescent="0.35">
      <c r="A16" s="64">
        <v>5</v>
      </c>
      <c r="B16" s="71">
        <v>46011</v>
      </c>
      <c r="C16" s="157">
        <v>318.13</v>
      </c>
    </row>
    <row r="17" spans="1:3" x14ac:dyDescent="0.35">
      <c r="A17" s="64">
        <v>6</v>
      </c>
      <c r="B17" s="71">
        <v>44439</v>
      </c>
      <c r="C17" s="157">
        <v>316.99</v>
      </c>
    </row>
    <row r="18" spans="1:3" x14ac:dyDescent="0.35">
      <c r="A18" s="64">
        <v>7</v>
      </c>
      <c r="B18" s="71">
        <v>56001</v>
      </c>
      <c r="C18" s="157">
        <v>323.47000000000003</v>
      </c>
    </row>
    <row r="19" spans="1:3" x14ac:dyDescent="0.35">
      <c r="A19" s="64">
        <v>8</v>
      </c>
      <c r="B19" s="71">
        <v>45613</v>
      </c>
      <c r="C19" s="157">
        <v>314</v>
      </c>
    </row>
    <row r="20" spans="1:3" x14ac:dyDescent="0.35">
      <c r="A20" s="64">
        <v>9</v>
      </c>
      <c r="B20" s="71">
        <v>42730</v>
      </c>
      <c r="C20" s="157">
        <v>315.35000000000002</v>
      </c>
    </row>
    <row r="21" spans="1:3" x14ac:dyDescent="0.35">
      <c r="A21" s="64">
        <v>10</v>
      </c>
      <c r="B21" s="71">
        <v>47471</v>
      </c>
      <c r="C21" s="157">
        <v>316.13</v>
      </c>
    </row>
    <row r="22" spans="1:3" x14ac:dyDescent="0.35">
      <c r="A22" s="64">
        <v>11</v>
      </c>
      <c r="B22" s="71">
        <v>46952</v>
      </c>
      <c r="C22" s="157">
        <v>316.55</v>
      </c>
    </row>
    <row r="23" spans="1:3" x14ac:dyDescent="0.35">
      <c r="A23" s="64">
        <v>12</v>
      </c>
      <c r="B23" s="71">
        <v>43683</v>
      </c>
      <c r="C23" s="157">
        <v>324.27</v>
      </c>
    </row>
    <row r="24" spans="1:3" x14ac:dyDescent="0.35">
      <c r="A24" s="64">
        <v>13</v>
      </c>
      <c r="B24" s="71">
        <v>52135</v>
      </c>
      <c r="C24" s="157">
        <v>313.49</v>
      </c>
    </row>
    <row r="25" spans="1:3" x14ac:dyDescent="0.35">
      <c r="A25" s="64">
        <v>14</v>
      </c>
      <c r="B25" s="71">
        <v>44103</v>
      </c>
      <c r="C25" s="157">
        <v>318.17</v>
      </c>
    </row>
    <row r="26" spans="1:3" x14ac:dyDescent="0.35">
      <c r="A26" s="64">
        <v>15</v>
      </c>
      <c r="B26" s="71">
        <v>37719</v>
      </c>
      <c r="C26" s="157">
        <v>312.7</v>
      </c>
    </row>
    <row r="27" spans="1:3" x14ac:dyDescent="0.35">
      <c r="A27" s="64">
        <v>16</v>
      </c>
      <c r="B27" s="71">
        <v>39943</v>
      </c>
      <c r="C27" s="157">
        <v>314.07</v>
      </c>
    </row>
    <row r="28" spans="1:3" x14ac:dyDescent="0.35">
      <c r="A28" s="64">
        <v>17</v>
      </c>
      <c r="B28" s="71">
        <v>38574</v>
      </c>
      <c r="C28" s="157">
        <v>310.87</v>
      </c>
    </row>
    <row r="29" spans="1:3" x14ac:dyDescent="0.35">
      <c r="A29" s="64">
        <v>18</v>
      </c>
      <c r="B29" s="71">
        <v>38200</v>
      </c>
      <c r="C29" s="157">
        <v>311.69</v>
      </c>
    </row>
    <row r="30" spans="1:3" x14ac:dyDescent="0.35">
      <c r="A30" s="64">
        <v>19</v>
      </c>
      <c r="B30" s="71">
        <v>40581</v>
      </c>
      <c r="C30" s="157">
        <v>311.13</v>
      </c>
    </row>
    <row r="31" spans="1:3" x14ac:dyDescent="0.35">
      <c r="A31" s="64">
        <v>20</v>
      </c>
      <c r="B31" s="71">
        <v>42443</v>
      </c>
      <c r="C31" s="157">
        <v>310.42</v>
      </c>
    </row>
    <row r="32" spans="1:3" x14ac:dyDescent="0.35">
      <c r="A32" s="64">
        <v>21</v>
      </c>
      <c r="B32" s="71">
        <v>40517</v>
      </c>
      <c r="C32" s="157">
        <v>307.76</v>
      </c>
    </row>
    <row r="33" spans="1:8" x14ac:dyDescent="0.35">
      <c r="A33" s="64">
        <v>22</v>
      </c>
      <c r="B33" s="71">
        <v>48742</v>
      </c>
      <c r="C33" s="157">
        <v>277.33999999999997</v>
      </c>
    </row>
    <row r="34" spans="1:8" x14ac:dyDescent="0.35">
      <c r="A34" s="64">
        <v>23</v>
      </c>
      <c r="B34" s="71">
        <v>35927</v>
      </c>
      <c r="C34" s="157">
        <v>311.27999999999997</v>
      </c>
    </row>
    <row r="35" spans="1:8" x14ac:dyDescent="0.35">
      <c r="A35" s="64">
        <v>24</v>
      </c>
      <c r="B35" s="71">
        <v>36436</v>
      </c>
      <c r="C35" s="157">
        <v>306.64</v>
      </c>
    </row>
    <row r="36" spans="1:8" x14ac:dyDescent="0.35">
      <c r="A36" s="64">
        <v>25</v>
      </c>
      <c r="B36" s="71">
        <v>34463</v>
      </c>
      <c r="C36" s="157">
        <v>311.10000000000002</v>
      </c>
      <c r="H36" s="24" t="s">
        <v>115</v>
      </c>
    </row>
    <row r="37" spans="1:8" x14ac:dyDescent="0.35">
      <c r="A37" s="64">
        <v>26</v>
      </c>
      <c r="B37" s="71">
        <v>35812</v>
      </c>
      <c r="C37" s="157">
        <v>311.62</v>
      </c>
    </row>
    <row r="38" spans="1:8" x14ac:dyDescent="0.35">
      <c r="A38" s="64">
        <v>27</v>
      </c>
      <c r="B38" s="71">
        <v>40280</v>
      </c>
      <c r="C38" s="157">
        <v>307.04000000000002</v>
      </c>
    </row>
    <row r="39" spans="1:8" x14ac:dyDescent="0.35">
      <c r="A39" s="64">
        <v>28</v>
      </c>
      <c r="B39" s="71">
        <v>34201</v>
      </c>
      <c r="C39" s="157">
        <v>307.23</v>
      </c>
    </row>
    <row r="40" spans="1:8" x14ac:dyDescent="0.35">
      <c r="A40" s="64">
        <v>29</v>
      </c>
      <c r="B40" s="71">
        <v>39279</v>
      </c>
      <c r="C40" s="157">
        <v>302.45</v>
      </c>
    </row>
    <row r="41" spans="1:8" x14ac:dyDescent="0.35">
      <c r="A41" s="64">
        <v>30</v>
      </c>
      <c r="B41" s="71">
        <v>33702</v>
      </c>
      <c r="C41" s="157">
        <v>304.14</v>
      </c>
    </row>
    <row r="42" spans="1:8" x14ac:dyDescent="0.35">
      <c r="A42" s="64">
        <v>31</v>
      </c>
      <c r="B42" s="71">
        <v>43020</v>
      </c>
      <c r="C42" s="157">
        <v>292.49</v>
      </c>
    </row>
    <row r="43" spans="1:8" x14ac:dyDescent="0.35">
      <c r="A43" s="64">
        <v>32</v>
      </c>
      <c r="B43" s="71">
        <v>38146</v>
      </c>
      <c r="C43" s="157">
        <v>302.41000000000003</v>
      </c>
    </row>
    <row r="44" spans="1:8" x14ac:dyDescent="0.35">
      <c r="A44" s="64">
        <v>33</v>
      </c>
      <c r="B44" s="71">
        <v>38070</v>
      </c>
      <c r="C44" s="157">
        <v>294.3</v>
      </c>
    </row>
    <row r="45" spans="1:8" x14ac:dyDescent="0.35">
      <c r="A45" s="64">
        <v>34</v>
      </c>
      <c r="B45" s="71">
        <v>45290</v>
      </c>
      <c r="C45" s="157">
        <v>303.10000000000002</v>
      </c>
    </row>
    <row r="46" spans="1:8" x14ac:dyDescent="0.35">
      <c r="A46" s="64">
        <v>35</v>
      </c>
      <c r="B46" s="71">
        <v>43513</v>
      </c>
      <c r="C46" s="157">
        <v>306.13</v>
      </c>
    </row>
    <row r="47" spans="1:8" x14ac:dyDescent="0.35">
      <c r="A47" s="64">
        <v>36</v>
      </c>
      <c r="B47" s="71">
        <v>43945</v>
      </c>
      <c r="C47" s="157">
        <v>301.32</v>
      </c>
    </row>
    <row r="48" spans="1:8" x14ac:dyDescent="0.35">
      <c r="A48" s="64">
        <v>37</v>
      </c>
      <c r="B48" s="71">
        <v>44302</v>
      </c>
      <c r="C48" s="157">
        <v>306.39999999999998</v>
      </c>
    </row>
    <row r="49" spans="1:5" x14ac:dyDescent="0.35">
      <c r="A49" s="64">
        <v>38</v>
      </c>
      <c r="B49" s="71">
        <v>41798</v>
      </c>
      <c r="C49" s="157">
        <v>308.12</v>
      </c>
    </row>
    <row r="50" spans="1:5" x14ac:dyDescent="0.35">
      <c r="A50" s="64">
        <v>39</v>
      </c>
      <c r="B50" s="71">
        <v>43790</v>
      </c>
      <c r="C50" s="157">
        <v>306.62</v>
      </c>
    </row>
    <row r="51" spans="1:5" x14ac:dyDescent="0.35">
      <c r="A51" s="64">
        <v>40</v>
      </c>
      <c r="B51" s="71">
        <v>43913</v>
      </c>
      <c r="C51" s="157">
        <v>306.10000000000002</v>
      </c>
    </row>
    <row r="52" spans="1:5" x14ac:dyDescent="0.35">
      <c r="A52" s="64">
        <v>41</v>
      </c>
      <c r="B52" s="71">
        <v>52663</v>
      </c>
      <c r="C52" s="157">
        <v>300</v>
      </c>
    </row>
    <row r="53" spans="1:5" x14ac:dyDescent="0.35">
      <c r="A53" s="64">
        <v>42</v>
      </c>
      <c r="B53" s="71">
        <v>47275</v>
      </c>
      <c r="C53" s="157">
        <v>305.24</v>
      </c>
    </row>
    <row r="54" spans="1:5" x14ac:dyDescent="0.35">
      <c r="A54" s="64">
        <v>43</v>
      </c>
      <c r="B54" s="71">
        <v>68419</v>
      </c>
      <c r="C54" s="157">
        <v>301.07</v>
      </c>
    </row>
    <row r="55" spans="1:5" x14ac:dyDescent="0.35">
      <c r="A55" s="64">
        <v>44</v>
      </c>
      <c r="B55" s="71">
        <v>39872</v>
      </c>
      <c r="C55" s="157">
        <v>305.52</v>
      </c>
    </row>
    <row r="56" spans="1:5" x14ac:dyDescent="0.35">
      <c r="A56" s="64">
        <v>45</v>
      </c>
      <c r="B56" s="71">
        <v>81439</v>
      </c>
      <c r="C56" s="157">
        <v>310.58</v>
      </c>
    </row>
    <row r="57" spans="1:5" x14ac:dyDescent="0.35">
      <c r="A57" s="64">
        <v>46</v>
      </c>
      <c r="B57" s="71">
        <v>67983</v>
      </c>
      <c r="C57" s="157">
        <v>275.45999999999998</v>
      </c>
    </row>
    <row r="58" spans="1:5" x14ac:dyDescent="0.35">
      <c r="A58" s="64">
        <v>47</v>
      </c>
      <c r="B58" s="71">
        <v>57006</v>
      </c>
      <c r="C58" s="157">
        <v>293.51</v>
      </c>
    </row>
    <row r="59" spans="1:5" x14ac:dyDescent="0.35">
      <c r="A59" s="64">
        <v>48</v>
      </c>
      <c r="B59" s="71">
        <v>49204</v>
      </c>
      <c r="C59" s="157">
        <v>296.89999999999998</v>
      </c>
    </row>
    <row r="60" spans="1:5" x14ac:dyDescent="0.35">
      <c r="A60" s="64">
        <v>49</v>
      </c>
      <c r="B60" s="71">
        <v>52219</v>
      </c>
      <c r="C60" s="157">
        <v>308.8</v>
      </c>
    </row>
    <row r="61" spans="1:5" x14ac:dyDescent="0.35">
      <c r="A61" s="64">
        <v>50</v>
      </c>
      <c r="B61" s="71">
        <v>60759</v>
      </c>
      <c r="C61" s="157">
        <v>295.97000000000003</v>
      </c>
    </row>
    <row r="62" spans="1:5" x14ac:dyDescent="0.35">
      <c r="A62" s="64">
        <v>51</v>
      </c>
      <c r="B62" s="71">
        <v>22954</v>
      </c>
      <c r="C62" s="157">
        <v>315.82</v>
      </c>
    </row>
    <row r="63" spans="1:5" ht="15" thickBot="1" x14ac:dyDescent="0.4">
      <c r="A63" s="65">
        <v>52</v>
      </c>
      <c r="B63" s="73">
        <v>48002</v>
      </c>
      <c r="C63" s="158">
        <v>305.97000000000003</v>
      </c>
    </row>
    <row r="64" spans="1:5" x14ac:dyDescent="0.35">
      <c r="B64" s="36"/>
      <c r="C64" s="173"/>
      <c r="E64" s="148"/>
    </row>
    <row r="66" spans="1:30" x14ac:dyDescent="0.35">
      <c r="A66" s="24" t="s">
        <v>116</v>
      </c>
    </row>
    <row r="67" spans="1:30" ht="15" thickBot="1" x14ac:dyDescent="0.4"/>
    <row r="68" spans="1:30" ht="15" thickBot="1" x14ac:dyDescent="0.4">
      <c r="A68" s="187" t="s">
        <v>12</v>
      </c>
      <c r="B68" s="39" t="s">
        <v>40</v>
      </c>
      <c r="C68" s="40" t="s">
        <v>41</v>
      </c>
      <c r="D68" s="40" t="s">
        <v>42</v>
      </c>
      <c r="E68" s="40" t="s">
        <v>43</v>
      </c>
      <c r="F68" s="40" t="s">
        <v>44</v>
      </c>
      <c r="G68" s="40" t="s">
        <v>45</v>
      </c>
      <c r="H68" s="40" t="s">
        <v>46</v>
      </c>
      <c r="I68" s="40" t="s">
        <v>47</v>
      </c>
      <c r="J68" s="40" t="s">
        <v>48</v>
      </c>
      <c r="K68" s="40" t="s">
        <v>49</v>
      </c>
      <c r="L68" s="40" t="s">
        <v>50</v>
      </c>
      <c r="M68" s="40" t="s">
        <v>51</v>
      </c>
      <c r="N68" s="40" t="s">
        <v>52</v>
      </c>
      <c r="O68" s="40" t="s">
        <v>53</v>
      </c>
      <c r="P68" s="40" t="s">
        <v>54</v>
      </c>
      <c r="Q68" s="40" t="s">
        <v>55</v>
      </c>
      <c r="R68" s="40" t="s">
        <v>56</v>
      </c>
      <c r="S68" s="40" t="s">
        <v>57</v>
      </c>
      <c r="T68" s="40" t="s">
        <v>58</v>
      </c>
      <c r="U68" s="40" t="s">
        <v>59</v>
      </c>
      <c r="V68" s="40" t="s">
        <v>60</v>
      </c>
      <c r="W68" s="40" t="s">
        <v>61</v>
      </c>
      <c r="X68" s="40" t="s">
        <v>62</v>
      </c>
      <c r="Y68" s="40" t="s">
        <v>63</v>
      </c>
      <c r="Z68" s="40" t="s">
        <v>64</v>
      </c>
      <c r="AA68" s="40" t="s">
        <v>65</v>
      </c>
      <c r="AB68" s="188" t="s">
        <v>66</v>
      </c>
      <c r="AC68" s="188" t="s">
        <v>105</v>
      </c>
      <c r="AD68" s="189" t="s">
        <v>106</v>
      </c>
    </row>
    <row r="69" spans="1:30" x14ac:dyDescent="0.35">
      <c r="A69" s="177">
        <v>1</v>
      </c>
      <c r="B69" s="175">
        <v>237.16</v>
      </c>
      <c r="C69" s="176">
        <v>212.14340000000001</v>
      </c>
      <c r="D69" s="176">
        <v>253.72320000000002</v>
      </c>
      <c r="E69" s="176" t="s">
        <v>103</v>
      </c>
      <c r="F69" s="176">
        <v>402</v>
      </c>
      <c r="G69" s="176" t="s">
        <v>103</v>
      </c>
      <c r="H69" s="176">
        <v>297.65000000000003</v>
      </c>
      <c r="I69" s="176">
        <v>212.4</v>
      </c>
      <c r="J69" s="176">
        <v>300</v>
      </c>
      <c r="K69" s="176">
        <v>259</v>
      </c>
      <c r="L69" s="176">
        <v>250.76000000000002</v>
      </c>
      <c r="M69" s="176">
        <v>325</v>
      </c>
      <c r="N69" s="176">
        <v>230.82</v>
      </c>
      <c r="O69" s="176" t="s">
        <v>103</v>
      </c>
      <c r="P69" s="176">
        <v>220.51</v>
      </c>
      <c r="Q69" s="176">
        <v>250.3991</v>
      </c>
      <c r="R69" s="176">
        <v>286.67</v>
      </c>
      <c r="S69" s="176">
        <v>174</v>
      </c>
      <c r="T69" s="176">
        <v>375.72</v>
      </c>
      <c r="U69" s="176">
        <v>181.9453</v>
      </c>
      <c r="V69" s="176">
        <v>222.5</v>
      </c>
      <c r="W69" s="176">
        <v>204.5147</v>
      </c>
      <c r="X69" s="190">
        <v>309.84000000000003</v>
      </c>
      <c r="Y69" s="176">
        <v>236.42000000000002</v>
      </c>
      <c r="Z69" s="176">
        <v>339.52</v>
      </c>
      <c r="AA69" s="176">
        <v>317.82750000000004</v>
      </c>
      <c r="AB69" s="176">
        <v>261.71613191000006</v>
      </c>
      <c r="AC69" s="181">
        <f>MAX(B69:AA69)</f>
        <v>402</v>
      </c>
      <c r="AD69" s="182">
        <f>MIN(B69:AA69)</f>
        <v>174</v>
      </c>
    </row>
    <row r="70" spans="1:30" x14ac:dyDescent="0.35">
      <c r="A70" s="178">
        <v>2</v>
      </c>
      <c r="B70" s="141">
        <v>236.08</v>
      </c>
      <c r="C70" s="113">
        <v>209.26480000000001</v>
      </c>
      <c r="D70" s="113">
        <v>255.07300000000001</v>
      </c>
      <c r="E70" s="113" t="s">
        <v>103</v>
      </c>
      <c r="F70" s="113">
        <v>402</v>
      </c>
      <c r="G70" s="113" t="s">
        <v>103</v>
      </c>
      <c r="H70" s="113">
        <v>296.22000000000003</v>
      </c>
      <c r="I70" s="113">
        <v>207.34</v>
      </c>
      <c r="J70" s="113">
        <v>300</v>
      </c>
      <c r="K70" s="113">
        <v>254</v>
      </c>
      <c r="L70" s="113">
        <v>250.76000000000002</v>
      </c>
      <c r="M70" s="113">
        <v>301</v>
      </c>
      <c r="N70" s="113">
        <v>234.04</v>
      </c>
      <c r="O70" s="113" t="s">
        <v>103</v>
      </c>
      <c r="P70" s="113">
        <v>216.3</v>
      </c>
      <c r="Q70" s="113">
        <v>253.01360000000003</v>
      </c>
      <c r="R70" s="113">
        <v>286.67</v>
      </c>
      <c r="S70" s="113">
        <v>174</v>
      </c>
      <c r="T70" s="113">
        <v>370.08</v>
      </c>
      <c r="U70" s="113">
        <v>169.98310000000001</v>
      </c>
      <c r="V70" s="113">
        <v>222.5</v>
      </c>
      <c r="W70" s="113">
        <v>201.62570000000002</v>
      </c>
      <c r="X70" s="186">
        <v>313.40000000000003</v>
      </c>
      <c r="Y70" s="113">
        <v>251.42000000000002</v>
      </c>
      <c r="Z70" s="113">
        <v>341.19</v>
      </c>
      <c r="AA70" s="113">
        <v>324.08730000000003</v>
      </c>
      <c r="AB70" s="113">
        <v>255.3312134200001</v>
      </c>
      <c r="AC70" s="180">
        <f t="shared" ref="AC70:AC120" si="0">MAX(B70:AA70)</f>
        <v>402</v>
      </c>
      <c r="AD70" s="183">
        <f t="shared" ref="AD70:AD120" si="1">MIN(B70:AA70)</f>
        <v>169.98310000000001</v>
      </c>
    </row>
    <row r="71" spans="1:30" x14ac:dyDescent="0.35">
      <c r="A71" s="178">
        <v>3</v>
      </c>
      <c r="B71" s="141">
        <v>236.36</v>
      </c>
      <c r="C71" s="113">
        <v>208.80460000000002</v>
      </c>
      <c r="D71" s="113">
        <v>253.4419</v>
      </c>
      <c r="E71" s="113" t="s">
        <v>103</v>
      </c>
      <c r="F71" s="113">
        <v>402</v>
      </c>
      <c r="G71" s="113" t="s">
        <v>103</v>
      </c>
      <c r="H71" s="113">
        <v>301.13</v>
      </c>
      <c r="I71" s="113">
        <v>207.34</v>
      </c>
      <c r="J71" s="113">
        <v>300</v>
      </c>
      <c r="K71" s="113">
        <v>264</v>
      </c>
      <c r="L71" s="113" t="s">
        <v>104</v>
      </c>
      <c r="M71" s="113">
        <v>293</v>
      </c>
      <c r="N71" s="113">
        <v>234.04</v>
      </c>
      <c r="O71" s="113" t="s">
        <v>103</v>
      </c>
      <c r="P71" s="113">
        <v>229.34</v>
      </c>
      <c r="Q71" s="113">
        <v>245.37360000000001</v>
      </c>
      <c r="R71" s="113">
        <v>286.67</v>
      </c>
      <c r="S71" s="113">
        <v>174</v>
      </c>
      <c r="T71" s="113">
        <v>368.38</v>
      </c>
      <c r="U71" s="113">
        <v>165.5736</v>
      </c>
      <c r="V71" s="113">
        <v>222.5</v>
      </c>
      <c r="W71" s="113">
        <v>201.6686</v>
      </c>
      <c r="X71" s="186">
        <v>287.81</v>
      </c>
      <c r="Y71" s="113">
        <v>244.28</v>
      </c>
      <c r="Z71" s="113">
        <v>338.02</v>
      </c>
      <c r="AA71" s="113">
        <v>318.83019999999999</v>
      </c>
      <c r="AB71" s="113">
        <v>253.54606013000003</v>
      </c>
      <c r="AC71" s="180">
        <f t="shared" si="0"/>
        <v>402</v>
      </c>
      <c r="AD71" s="183">
        <f t="shared" si="1"/>
        <v>165.5736</v>
      </c>
    </row>
    <row r="72" spans="1:30" x14ac:dyDescent="0.35">
      <c r="A72" s="178">
        <v>4</v>
      </c>
      <c r="B72" s="141">
        <v>234.57</v>
      </c>
      <c r="C72" s="113">
        <v>207.81270000000001</v>
      </c>
      <c r="D72" s="113">
        <v>255.70180000000002</v>
      </c>
      <c r="E72" s="113" t="s">
        <v>103</v>
      </c>
      <c r="F72" s="113">
        <v>402</v>
      </c>
      <c r="G72" s="113" t="s">
        <v>103</v>
      </c>
      <c r="H72" s="113">
        <v>304.97000000000003</v>
      </c>
      <c r="I72" s="113">
        <v>207.34</v>
      </c>
      <c r="J72" s="113">
        <v>300</v>
      </c>
      <c r="K72" s="113">
        <v>262</v>
      </c>
      <c r="L72" s="113">
        <v>256</v>
      </c>
      <c r="M72" s="113">
        <v>291</v>
      </c>
      <c r="N72" s="113">
        <v>234.04</v>
      </c>
      <c r="O72" s="113" t="s">
        <v>103</v>
      </c>
      <c r="P72" s="113">
        <v>223.49</v>
      </c>
      <c r="Q72" s="113">
        <v>250.46420000000001</v>
      </c>
      <c r="R72" s="113">
        <v>286.67</v>
      </c>
      <c r="S72" s="113">
        <v>174</v>
      </c>
      <c r="T72" s="113">
        <v>370.92</v>
      </c>
      <c r="U72" s="113">
        <v>178.11199999999999</v>
      </c>
      <c r="V72" s="113">
        <v>215</v>
      </c>
      <c r="W72" s="113">
        <v>204.25750000000002</v>
      </c>
      <c r="X72" s="186">
        <v>318.98</v>
      </c>
      <c r="Y72" s="113">
        <v>250.41</v>
      </c>
      <c r="Z72" s="113">
        <v>337.68</v>
      </c>
      <c r="AA72" s="113">
        <v>306.56200000000001</v>
      </c>
      <c r="AB72" s="113">
        <v>257.05118268000001</v>
      </c>
      <c r="AC72" s="180">
        <f t="shared" si="0"/>
        <v>402</v>
      </c>
      <c r="AD72" s="183">
        <f t="shared" si="1"/>
        <v>174</v>
      </c>
    </row>
    <row r="73" spans="1:30" x14ac:dyDescent="0.35">
      <c r="A73" s="178">
        <v>5</v>
      </c>
      <c r="B73" s="141">
        <v>234.87</v>
      </c>
      <c r="C73" s="113">
        <v>207.6542</v>
      </c>
      <c r="D73" s="113">
        <v>255.9795</v>
      </c>
      <c r="E73" s="113" t="s">
        <v>103</v>
      </c>
      <c r="F73" s="113">
        <v>402</v>
      </c>
      <c r="G73" s="113" t="s">
        <v>103</v>
      </c>
      <c r="H73" s="113">
        <v>303.54000000000002</v>
      </c>
      <c r="I73" s="113">
        <v>202.34</v>
      </c>
      <c r="J73" s="113">
        <v>300</v>
      </c>
      <c r="K73" s="113">
        <v>253</v>
      </c>
      <c r="L73" s="113" t="s">
        <v>104</v>
      </c>
      <c r="M73" s="113">
        <v>291</v>
      </c>
      <c r="N73" s="113">
        <v>234.04</v>
      </c>
      <c r="O73" s="113" t="s">
        <v>103</v>
      </c>
      <c r="P73" s="113">
        <v>222.57</v>
      </c>
      <c r="Q73" s="113">
        <v>257.51060000000001</v>
      </c>
      <c r="R73" s="113">
        <v>286.67</v>
      </c>
      <c r="S73" s="113">
        <v>174</v>
      </c>
      <c r="T73" s="113">
        <v>377.24</v>
      </c>
      <c r="U73" s="113">
        <v>182.33790000000002</v>
      </c>
      <c r="V73" s="113">
        <v>217.5</v>
      </c>
      <c r="W73" s="113">
        <v>205.56530000000001</v>
      </c>
      <c r="X73" s="186">
        <v>318.13</v>
      </c>
      <c r="Y73" s="113">
        <v>256.14</v>
      </c>
      <c r="Z73" s="113">
        <v>338.41</v>
      </c>
      <c r="AA73" s="113">
        <v>337.31700000000001</v>
      </c>
      <c r="AB73" s="113">
        <v>256.80833375000003</v>
      </c>
      <c r="AC73" s="180">
        <f t="shared" si="0"/>
        <v>402</v>
      </c>
      <c r="AD73" s="183">
        <f t="shared" si="1"/>
        <v>174</v>
      </c>
    </row>
    <row r="74" spans="1:30" x14ac:dyDescent="0.35">
      <c r="A74" s="178">
        <v>6</v>
      </c>
      <c r="B74" s="141">
        <v>231.29</v>
      </c>
      <c r="C74" s="113">
        <v>201.16580000000002</v>
      </c>
      <c r="D74" s="113">
        <v>259.07249999999999</v>
      </c>
      <c r="E74" s="113" t="s">
        <v>103</v>
      </c>
      <c r="F74" s="113">
        <v>402</v>
      </c>
      <c r="G74" s="113" t="s">
        <v>103</v>
      </c>
      <c r="H74" s="113">
        <v>306.87</v>
      </c>
      <c r="I74" s="113">
        <v>202.34</v>
      </c>
      <c r="J74" s="113">
        <v>300</v>
      </c>
      <c r="K74" s="113">
        <v>258</v>
      </c>
      <c r="L74" s="113">
        <v>256</v>
      </c>
      <c r="M74" s="113">
        <v>291</v>
      </c>
      <c r="N74" s="113">
        <v>234.04</v>
      </c>
      <c r="O74" s="113" t="s">
        <v>103</v>
      </c>
      <c r="P74" s="113">
        <v>229.36</v>
      </c>
      <c r="Q74" s="113">
        <v>248.5515</v>
      </c>
      <c r="R74" s="113">
        <v>286.67</v>
      </c>
      <c r="S74" s="113">
        <v>174</v>
      </c>
      <c r="T74" s="113">
        <v>373.94</v>
      </c>
      <c r="U74" s="113">
        <v>182.69230000000002</v>
      </c>
      <c r="V74" s="113">
        <v>217.5</v>
      </c>
      <c r="W74" s="113">
        <v>209.06640000000002</v>
      </c>
      <c r="X74" s="186">
        <v>316.99</v>
      </c>
      <c r="Y74" s="113">
        <v>239.71</v>
      </c>
      <c r="Z74" s="113">
        <v>339.71</v>
      </c>
      <c r="AA74" s="113">
        <v>343.1438</v>
      </c>
      <c r="AB74" s="113">
        <v>256.75035350999997</v>
      </c>
      <c r="AC74" s="180">
        <f t="shared" si="0"/>
        <v>402</v>
      </c>
      <c r="AD74" s="183">
        <f t="shared" si="1"/>
        <v>174</v>
      </c>
    </row>
    <row r="75" spans="1:30" x14ac:dyDescent="0.35">
      <c r="A75" s="178">
        <v>7</v>
      </c>
      <c r="B75" s="141">
        <v>231.87</v>
      </c>
      <c r="C75" s="113">
        <v>205.88510000000002</v>
      </c>
      <c r="D75" s="113">
        <v>257.29020000000003</v>
      </c>
      <c r="E75" s="113" t="s">
        <v>103</v>
      </c>
      <c r="F75" s="113">
        <v>402</v>
      </c>
      <c r="G75" s="113" t="s">
        <v>103</v>
      </c>
      <c r="H75" s="113">
        <v>304.34000000000003</v>
      </c>
      <c r="I75" s="113">
        <v>202.34</v>
      </c>
      <c r="J75" s="113">
        <v>300</v>
      </c>
      <c r="K75" s="113">
        <v>255</v>
      </c>
      <c r="L75" s="113" t="s">
        <v>104</v>
      </c>
      <c r="M75" s="113">
        <v>289</v>
      </c>
      <c r="N75" s="113">
        <v>234.04</v>
      </c>
      <c r="O75" s="113" t="s">
        <v>103</v>
      </c>
      <c r="P75" s="113">
        <v>222.12</v>
      </c>
      <c r="Q75" s="113">
        <v>253.98520000000002</v>
      </c>
      <c r="R75" s="113">
        <v>286.67</v>
      </c>
      <c r="S75" s="113">
        <v>174</v>
      </c>
      <c r="T75" s="113">
        <v>364.15000000000003</v>
      </c>
      <c r="U75" s="113">
        <v>190.22710000000001</v>
      </c>
      <c r="V75" s="113">
        <v>217.5</v>
      </c>
      <c r="W75" s="113">
        <v>207.971</v>
      </c>
      <c r="X75" s="186">
        <v>323.47000000000003</v>
      </c>
      <c r="Y75" s="113">
        <v>248.62</v>
      </c>
      <c r="Z75" s="113">
        <v>338.56</v>
      </c>
      <c r="AA75" s="113">
        <v>341.85430000000002</v>
      </c>
      <c r="AB75" s="113">
        <v>258.56549282000003</v>
      </c>
      <c r="AC75" s="180">
        <f t="shared" si="0"/>
        <v>402</v>
      </c>
      <c r="AD75" s="183">
        <f t="shared" si="1"/>
        <v>174</v>
      </c>
    </row>
    <row r="76" spans="1:30" x14ac:dyDescent="0.35">
      <c r="A76" s="178">
        <v>8</v>
      </c>
      <c r="B76" s="141">
        <v>233.03</v>
      </c>
      <c r="C76" s="113">
        <v>214.80210000000002</v>
      </c>
      <c r="D76" s="113">
        <v>255.6379</v>
      </c>
      <c r="E76" s="113" t="s">
        <v>103</v>
      </c>
      <c r="F76" s="113">
        <v>402</v>
      </c>
      <c r="G76" s="113" t="s">
        <v>103</v>
      </c>
      <c r="H76" s="113">
        <v>303.95</v>
      </c>
      <c r="I76" s="113">
        <v>202.34</v>
      </c>
      <c r="J76" s="113">
        <v>300</v>
      </c>
      <c r="K76" s="113">
        <v>258</v>
      </c>
      <c r="L76" s="113">
        <v>255.66</v>
      </c>
      <c r="M76" s="113">
        <v>289</v>
      </c>
      <c r="N76" s="113">
        <v>234.04</v>
      </c>
      <c r="O76" s="113" t="s">
        <v>103</v>
      </c>
      <c r="P76" s="113">
        <v>216.54</v>
      </c>
      <c r="Q76" s="113">
        <v>259.91360000000003</v>
      </c>
      <c r="R76" s="113">
        <v>286.67</v>
      </c>
      <c r="S76" s="113">
        <v>174</v>
      </c>
      <c r="T76" s="113">
        <v>365.62</v>
      </c>
      <c r="U76" s="113">
        <v>200.97720000000001</v>
      </c>
      <c r="V76" s="113">
        <v>217.5</v>
      </c>
      <c r="W76" s="113">
        <v>210.82520000000002</v>
      </c>
      <c r="X76" s="186">
        <v>314</v>
      </c>
      <c r="Y76" s="113">
        <v>256.92</v>
      </c>
      <c r="Z76" s="113">
        <v>339.14</v>
      </c>
      <c r="AA76" s="113">
        <v>316.37889999999999</v>
      </c>
      <c r="AB76" s="113">
        <v>259.87220737000007</v>
      </c>
      <c r="AC76" s="180">
        <f t="shared" si="0"/>
        <v>402</v>
      </c>
      <c r="AD76" s="183">
        <f t="shared" si="1"/>
        <v>174</v>
      </c>
    </row>
    <row r="77" spans="1:30" x14ac:dyDescent="0.35">
      <c r="A77" s="178">
        <v>9</v>
      </c>
      <c r="B77" s="141">
        <v>237.78</v>
      </c>
      <c r="C77" s="113">
        <v>217.38420000000002</v>
      </c>
      <c r="D77" s="113">
        <v>259.0333</v>
      </c>
      <c r="E77" s="113" t="s">
        <v>103</v>
      </c>
      <c r="F77" s="113">
        <v>402</v>
      </c>
      <c r="G77" s="113" t="s">
        <v>103</v>
      </c>
      <c r="H77" s="113">
        <v>308.97000000000003</v>
      </c>
      <c r="I77" s="113">
        <v>204.20000000000002</v>
      </c>
      <c r="J77" s="113">
        <v>300</v>
      </c>
      <c r="K77" s="113">
        <v>254</v>
      </c>
      <c r="L77" s="113">
        <v>255.66</v>
      </c>
      <c r="M77" s="113">
        <v>289</v>
      </c>
      <c r="N77" s="113">
        <v>232.43</v>
      </c>
      <c r="O77" s="113" t="s">
        <v>103</v>
      </c>
      <c r="P77" s="113">
        <v>225.28</v>
      </c>
      <c r="Q77" s="113">
        <v>263.26640000000003</v>
      </c>
      <c r="R77" s="113">
        <v>283.33</v>
      </c>
      <c r="S77" s="113">
        <v>174</v>
      </c>
      <c r="T77" s="113">
        <v>369.15000000000003</v>
      </c>
      <c r="U77" s="113" t="s">
        <v>104</v>
      </c>
      <c r="V77" s="113">
        <v>222.5</v>
      </c>
      <c r="W77" s="113">
        <v>209.1831</v>
      </c>
      <c r="X77" s="186">
        <v>315.35000000000002</v>
      </c>
      <c r="Y77" s="113">
        <v>248.53</v>
      </c>
      <c r="Z77" s="113">
        <v>337.41</v>
      </c>
      <c r="AA77" s="113">
        <v>313.30840000000001</v>
      </c>
      <c r="AB77" s="113">
        <v>261.16413726000002</v>
      </c>
      <c r="AC77" s="180">
        <f t="shared" si="0"/>
        <v>402</v>
      </c>
      <c r="AD77" s="183">
        <f t="shared" si="1"/>
        <v>174</v>
      </c>
    </row>
    <row r="78" spans="1:30" x14ac:dyDescent="0.35">
      <c r="A78" s="178">
        <v>10</v>
      </c>
      <c r="B78" s="141">
        <v>241.85</v>
      </c>
      <c r="C78" s="113">
        <v>218.9897</v>
      </c>
      <c r="D78" s="113">
        <v>256.5702</v>
      </c>
      <c r="E78" s="113" t="s">
        <v>103</v>
      </c>
      <c r="F78" s="113">
        <v>402</v>
      </c>
      <c r="G78" s="113" t="s">
        <v>103</v>
      </c>
      <c r="H78" s="113">
        <v>307.13</v>
      </c>
      <c r="I78" s="113">
        <v>204.20000000000002</v>
      </c>
      <c r="J78" s="113">
        <v>300</v>
      </c>
      <c r="K78" s="113">
        <v>256</v>
      </c>
      <c r="L78" s="113">
        <v>255.66</v>
      </c>
      <c r="M78" s="113">
        <v>289</v>
      </c>
      <c r="N78" s="113">
        <v>248.31</v>
      </c>
      <c r="O78" s="113" t="s">
        <v>103</v>
      </c>
      <c r="P78" s="113">
        <v>226.9</v>
      </c>
      <c r="Q78" s="113">
        <v>256.69260000000003</v>
      </c>
      <c r="R78" s="113">
        <v>283.33</v>
      </c>
      <c r="S78" s="113">
        <v>174</v>
      </c>
      <c r="T78" s="113">
        <v>374.93</v>
      </c>
      <c r="U78" s="113">
        <v>201.7621</v>
      </c>
      <c r="V78" s="113">
        <v>230</v>
      </c>
      <c r="W78" s="113">
        <v>210.14830000000001</v>
      </c>
      <c r="X78" s="186">
        <v>316.13</v>
      </c>
      <c r="Y78" s="113">
        <v>252.32</v>
      </c>
      <c r="Z78" s="113">
        <v>338.76</v>
      </c>
      <c r="AA78" s="113">
        <v>312.16149999999999</v>
      </c>
      <c r="AB78" s="113">
        <v>261.05970460000003</v>
      </c>
      <c r="AC78" s="180">
        <f t="shared" si="0"/>
        <v>402</v>
      </c>
      <c r="AD78" s="183">
        <f t="shared" si="1"/>
        <v>174</v>
      </c>
    </row>
    <row r="79" spans="1:30" x14ac:dyDescent="0.35">
      <c r="A79" s="178">
        <v>11</v>
      </c>
      <c r="B79" s="141">
        <v>244.43</v>
      </c>
      <c r="C79" s="113">
        <v>216.90870000000001</v>
      </c>
      <c r="D79" s="113">
        <v>256.23040000000003</v>
      </c>
      <c r="E79" s="113" t="s">
        <v>103</v>
      </c>
      <c r="F79" s="113">
        <v>402</v>
      </c>
      <c r="G79" s="113" t="s">
        <v>103</v>
      </c>
      <c r="H79" s="113">
        <v>310.12</v>
      </c>
      <c r="I79" s="113">
        <v>211.69</v>
      </c>
      <c r="J79" s="113">
        <v>300</v>
      </c>
      <c r="K79" s="113">
        <v>253</v>
      </c>
      <c r="L79" s="113">
        <v>255.66</v>
      </c>
      <c r="M79" s="113">
        <v>296</v>
      </c>
      <c r="N79" s="113">
        <v>251.44</v>
      </c>
      <c r="O79" s="113" t="s">
        <v>103</v>
      </c>
      <c r="P79" s="113">
        <v>225</v>
      </c>
      <c r="Q79" s="113">
        <v>246.57490000000001</v>
      </c>
      <c r="R79" s="113">
        <v>283.33</v>
      </c>
      <c r="S79" s="113">
        <v>174</v>
      </c>
      <c r="T79" s="113">
        <v>375.79</v>
      </c>
      <c r="U79" s="113">
        <v>201.2045</v>
      </c>
      <c r="V79" s="113">
        <v>230</v>
      </c>
      <c r="W79" s="113">
        <v>215.25360000000001</v>
      </c>
      <c r="X79" s="186">
        <v>316.55</v>
      </c>
      <c r="Y79" s="113">
        <v>241.8</v>
      </c>
      <c r="Z79" s="113">
        <v>339.74</v>
      </c>
      <c r="AA79" s="113">
        <v>306.53660000000002</v>
      </c>
      <c r="AB79" s="113">
        <v>262.51262738000003</v>
      </c>
      <c r="AC79" s="180">
        <f t="shared" si="0"/>
        <v>402</v>
      </c>
      <c r="AD79" s="183">
        <f t="shared" si="1"/>
        <v>174</v>
      </c>
    </row>
    <row r="80" spans="1:30" x14ac:dyDescent="0.35">
      <c r="A80" s="178">
        <v>12</v>
      </c>
      <c r="B80" s="141">
        <v>244.36</v>
      </c>
      <c r="C80" s="113">
        <v>220.2577</v>
      </c>
      <c r="D80" s="113">
        <v>256.9982</v>
      </c>
      <c r="E80" s="113" t="s">
        <v>103</v>
      </c>
      <c r="F80" s="113">
        <v>407</v>
      </c>
      <c r="G80" s="113" t="s">
        <v>103</v>
      </c>
      <c r="H80" s="113">
        <v>312.54000000000002</v>
      </c>
      <c r="I80" s="113">
        <v>211.69</v>
      </c>
      <c r="J80" s="113">
        <v>300</v>
      </c>
      <c r="K80" s="113">
        <v>261</v>
      </c>
      <c r="L80" s="113">
        <v>255.66</v>
      </c>
      <c r="M80" s="113">
        <v>305</v>
      </c>
      <c r="N80" s="113">
        <v>251.44</v>
      </c>
      <c r="O80" s="113" t="s">
        <v>103</v>
      </c>
      <c r="P80" s="113">
        <v>232.11</v>
      </c>
      <c r="Q80" s="113">
        <v>245.77500000000001</v>
      </c>
      <c r="R80" s="113">
        <v>283.33</v>
      </c>
      <c r="S80" s="113">
        <v>174</v>
      </c>
      <c r="T80" s="113">
        <v>369.54</v>
      </c>
      <c r="U80" s="113">
        <v>199.89320000000001</v>
      </c>
      <c r="V80" s="113">
        <v>230</v>
      </c>
      <c r="W80" s="113">
        <v>218.26940000000002</v>
      </c>
      <c r="X80" s="186">
        <v>324.27</v>
      </c>
      <c r="Y80" s="113">
        <v>247.18</v>
      </c>
      <c r="Z80" s="113">
        <v>342.06</v>
      </c>
      <c r="AA80" s="113">
        <v>330.9162</v>
      </c>
      <c r="AB80" s="113">
        <v>264.22798033000004</v>
      </c>
      <c r="AC80" s="180">
        <f t="shared" si="0"/>
        <v>407</v>
      </c>
      <c r="AD80" s="183">
        <f t="shared" si="1"/>
        <v>174</v>
      </c>
    </row>
    <row r="81" spans="1:30" x14ac:dyDescent="0.35">
      <c r="A81" s="178">
        <v>13</v>
      </c>
      <c r="B81" s="141">
        <v>243.73000000000002</v>
      </c>
      <c r="C81" s="113">
        <v>219.5214</v>
      </c>
      <c r="D81" s="113">
        <v>257.92110000000002</v>
      </c>
      <c r="E81" s="113" t="s">
        <v>103</v>
      </c>
      <c r="F81" s="113">
        <v>407</v>
      </c>
      <c r="G81" s="113" t="s">
        <v>103</v>
      </c>
      <c r="H81" s="113">
        <v>314.87</v>
      </c>
      <c r="I81" s="113">
        <v>221.69</v>
      </c>
      <c r="J81" s="113">
        <v>300</v>
      </c>
      <c r="K81" s="113">
        <v>258</v>
      </c>
      <c r="L81" s="113">
        <v>251.43</v>
      </c>
      <c r="M81" s="113">
        <v>307</v>
      </c>
      <c r="N81" s="113">
        <v>251.44</v>
      </c>
      <c r="O81" s="113" t="s">
        <v>103</v>
      </c>
      <c r="P81" s="113">
        <v>232.84</v>
      </c>
      <c r="Q81" s="113">
        <v>244.57840000000002</v>
      </c>
      <c r="R81" s="113">
        <v>280</v>
      </c>
      <c r="S81" s="113">
        <v>174</v>
      </c>
      <c r="T81" s="113">
        <v>366.93</v>
      </c>
      <c r="U81" s="113">
        <v>197.6515</v>
      </c>
      <c r="V81" s="113">
        <v>230</v>
      </c>
      <c r="W81" s="113">
        <v>215.5386</v>
      </c>
      <c r="X81" s="186">
        <v>313.49</v>
      </c>
      <c r="Y81" s="113">
        <v>248.20000000000002</v>
      </c>
      <c r="Z81" s="113">
        <v>338.3</v>
      </c>
      <c r="AA81" s="113">
        <v>322.55200000000002</v>
      </c>
      <c r="AB81" s="113">
        <v>264.76848859999996</v>
      </c>
      <c r="AC81" s="180">
        <f t="shared" si="0"/>
        <v>407</v>
      </c>
      <c r="AD81" s="183">
        <f t="shared" si="1"/>
        <v>174</v>
      </c>
    </row>
    <row r="82" spans="1:30" x14ac:dyDescent="0.35">
      <c r="A82" s="178">
        <v>14</v>
      </c>
      <c r="B82" s="141">
        <v>244.38</v>
      </c>
      <c r="C82" s="113">
        <v>216.45870000000002</v>
      </c>
      <c r="D82" s="113">
        <v>260.48390000000001</v>
      </c>
      <c r="E82" s="113" t="s">
        <v>103</v>
      </c>
      <c r="F82" s="113">
        <v>407</v>
      </c>
      <c r="G82" s="113" t="s">
        <v>103</v>
      </c>
      <c r="H82" s="113">
        <v>313.58</v>
      </c>
      <c r="I82" s="113">
        <v>236.82</v>
      </c>
      <c r="J82" s="113">
        <v>300</v>
      </c>
      <c r="K82" s="113">
        <v>256</v>
      </c>
      <c r="L82" s="113">
        <v>251.43</v>
      </c>
      <c r="M82" s="113">
        <v>307</v>
      </c>
      <c r="N82" s="113">
        <v>251.44</v>
      </c>
      <c r="O82" s="113" t="s">
        <v>103</v>
      </c>
      <c r="P82" s="113">
        <v>230.08</v>
      </c>
      <c r="Q82" s="113">
        <v>240.25500000000002</v>
      </c>
      <c r="R82" s="113">
        <v>280</v>
      </c>
      <c r="S82" s="113">
        <v>174</v>
      </c>
      <c r="T82" s="113">
        <v>379.09000000000003</v>
      </c>
      <c r="U82" s="113">
        <v>194.0102</v>
      </c>
      <c r="V82" s="113">
        <v>235</v>
      </c>
      <c r="W82" s="113">
        <v>211.24680000000001</v>
      </c>
      <c r="X82" s="186">
        <v>318.17</v>
      </c>
      <c r="Y82" s="113">
        <v>247.18</v>
      </c>
      <c r="Z82" s="113">
        <v>339.07</v>
      </c>
      <c r="AA82" s="113">
        <v>321.28919999999999</v>
      </c>
      <c r="AB82" s="113">
        <v>266.38504266000001</v>
      </c>
      <c r="AC82" s="180">
        <f t="shared" si="0"/>
        <v>407</v>
      </c>
      <c r="AD82" s="183">
        <f t="shared" si="1"/>
        <v>174</v>
      </c>
    </row>
    <row r="83" spans="1:30" x14ac:dyDescent="0.35">
      <c r="A83" s="178">
        <v>15</v>
      </c>
      <c r="B83" s="141">
        <v>244.62</v>
      </c>
      <c r="C83" s="113">
        <v>222.9522</v>
      </c>
      <c r="D83" s="113">
        <v>260.28370000000001</v>
      </c>
      <c r="E83" s="113" t="s">
        <v>103</v>
      </c>
      <c r="F83" s="113">
        <v>407</v>
      </c>
      <c r="G83" s="113" t="s">
        <v>103</v>
      </c>
      <c r="H83" s="113">
        <v>311.14</v>
      </c>
      <c r="I83" s="113">
        <v>237.03</v>
      </c>
      <c r="J83" s="113">
        <v>300</v>
      </c>
      <c r="K83" s="113">
        <v>258</v>
      </c>
      <c r="L83" s="113">
        <v>251.43</v>
      </c>
      <c r="M83" s="113">
        <v>310</v>
      </c>
      <c r="N83" s="113">
        <v>251.44</v>
      </c>
      <c r="O83" s="113" t="s">
        <v>103</v>
      </c>
      <c r="P83" s="113">
        <v>228.92000000000002</v>
      </c>
      <c r="Q83" s="113">
        <v>266.11200000000002</v>
      </c>
      <c r="R83" s="113">
        <v>280</v>
      </c>
      <c r="S83" s="113">
        <v>174</v>
      </c>
      <c r="T83" s="113">
        <v>371.84000000000003</v>
      </c>
      <c r="U83" s="113">
        <v>196.8596</v>
      </c>
      <c r="V83" s="113">
        <v>235</v>
      </c>
      <c r="W83" s="113">
        <v>215.4402</v>
      </c>
      <c r="X83" s="186">
        <v>312.7</v>
      </c>
      <c r="Y83" s="113">
        <v>246.35</v>
      </c>
      <c r="Z83" s="113">
        <v>338.83</v>
      </c>
      <c r="AA83" s="113">
        <v>309.2627</v>
      </c>
      <c r="AB83" s="113">
        <v>267.79713620000001</v>
      </c>
      <c r="AC83" s="180">
        <f t="shared" si="0"/>
        <v>407</v>
      </c>
      <c r="AD83" s="183">
        <f t="shared" si="1"/>
        <v>174</v>
      </c>
    </row>
    <row r="84" spans="1:30" x14ac:dyDescent="0.35">
      <c r="A84" s="178">
        <v>16</v>
      </c>
      <c r="B84" s="141">
        <v>244.64000000000001</v>
      </c>
      <c r="C84" s="113">
        <v>217.55800000000002</v>
      </c>
      <c r="D84" s="113">
        <v>255.80450000000002</v>
      </c>
      <c r="E84" s="113" t="s">
        <v>103</v>
      </c>
      <c r="F84" s="113">
        <v>407</v>
      </c>
      <c r="G84" s="113" t="s">
        <v>103</v>
      </c>
      <c r="H84" s="113">
        <v>310.58</v>
      </c>
      <c r="I84" s="113">
        <v>244.61</v>
      </c>
      <c r="J84" s="113">
        <v>300</v>
      </c>
      <c r="K84" s="113">
        <v>256</v>
      </c>
      <c r="L84" s="113">
        <v>251.43</v>
      </c>
      <c r="M84" s="113">
        <v>317</v>
      </c>
      <c r="N84" s="113">
        <v>251.44</v>
      </c>
      <c r="O84" s="113" t="s">
        <v>103</v>
      </c>
      <c r="P84" s="113">
        <v>233.07</v>
      </c>
      <c r="Q84" s="113">
        <v>267.10970000000003</v>
      </c>
      <c r="R84" s="113">
        <v>280</v>
      </c>
      <c r="S84" s="113">
        <v>174</v>
      </c>
      <c r="T84" s="113">
        <v>371.67</v>
      </c>
      <c r="U84" s="113">
        <v>187.15390000000002</v>
      </c>
      <c r="V84" s="113">
        <v>235</v>
      </c>
      <c r="W84" s="113">
        <v>216.10340000000002</v>
      </c>
      <c r="X84" s="186">
        <v>314.07</v>
      </c>
      <c r="Y84" s="113">
        <v>252.35</v>
      </c>
      <c r="Z84" s="113">
        <v>338.1</v>
      </c>
      <c r="AA84" s="113">
        <v>325.38300000000004</v>
      </c>
      <c r="AB84" s="113">
        <v>268.02100914000005</v>
      </c>
      <c r="AC84" s="180">
        <f t="shared" si="0"/>
        <v>407</v>
      </c>
      <c r="AD84" s="183">
        <f t="shared" si="1"/>
        <v>174</v>
      </c>
    </row>
    <row r="85" spans="1:30" x14ac:dyDescent="0.35">
      <c r="A85" s="178">
        <v>17</v>
      </c>
      <c r="B85" s="141">
        <v>244.77</v>
      </c>
      <c r="C85" s="113">
        <v>220.38550000000001</v>
      </c>
      <c r="D85" s="113">
        <v>257.40010000000001</v>
      </c>
      <c r="E85" s="113" t="s">
        <v>103</v>
      </c>
      <c r="F85" s="113">
        <v>407</v>
      </c>
      <c r="G85" s="113" t="s">
        <v>103</v>
      </c>
      <c r="H85" s="113">
        <v>308.92</v>
      </c>
      <c r="I85" s="113">
        <v>244.78</v>
      </c>
      <c r="J85" s="113">
        <v>300</v>
      </c>
      <c r="K85" s="113">
        <v>253</v>
      </c>
      <c r="L85" s="113">
        <v>251.1</v>
      </c>
      <c r="M85" s="113">
        <v>325</v>
      </c>
      <c r="N85" s="113">
        <v>251.44</v>
      </c>
      <c r="O85" s="113" t="s">
        <v>103</v>
      </c>
      <c r="P85" s="113">
        <v>232.82</v>
      </c>
      <c r="Q85" s="113">
        <v>265.0729</v>
      </c>
      <c r="R85" s="113">
        <v>283.33</v>
      </c>
      <c r="S85" s="113">
        <v>174</v>
      </c>
      <c r="T85" s="113">
        <v>367.37</v>
      </c>
      <c r="U85" s="113">
        <v>182.6848</v>
      </c>
      <c r="V85" s="113">
        <v>240</v>
      </c>
      <c r="W85" s="113">
        <v>213.08340000000001</v>
      </c>
      <c r="X85" s="186">
        <v>310.87</v>
      </c>
      <c r="Y85" s="113">
        <v>245.48000000000002</v>
      </c>
      <c r="Z85" s="113">
        <v>337.19</v>
      </c>
      <c r="AA85" s="113">
        <v>333.89580000000001</v>
      </c>
      <c r="AB85" s="113">
        <v>267.04071978000007</v>
      </c>
      <c r="AC85" s="180">
        <f t="shared" si="0"/>
        <v>407</v>
      </c>
      <c r="AD85" s="183">
        <f t="shared" si="1"/>
        <v>174</v>
      </c>
    </row>
    <row r="86" spans="1:30" x14ac:dyDescent="0.35">
      <c r="A86" s="178">
        <v>18</v>
      </c>
      <c r="B86" s="141">
        <v>244.20000000000002</v>
      </c>
      <c r="C86" s="113">
        <v>217.59380000000002</v>
      </c>
      <c r="D86" s="113">
        <v>253.60930000000002</v>
      </c>
      <c r="E86" s="113" t="s">
        <v>103</v>
      </c>
      <c r="F86" s="113">
        <v>407</v>
      </c>
      <c r="G86" s="113" t="s">
        <v>103</v>
      </c>
      <c r="H86" s="113">
        <v>309.24</v>
      </c>
      <c r="I86" s="113">
        <v>249.24</v>
      </c>
      <c r="J86" s="113">
        <v>300</v>
      </c>
      <c r="K86" s="113">
        <v>261</v>
      </c>
      <c r="L86" s="113">
        <v>251.1</v>
      </c>
      <c r="M86" s="113">
        <v>327</v>
      </c>
      <c r="N86" s="113">
        <v>245.20000000000002</v>
      </c>
      <c r="O86" s="113" t="s">
        <v>103</v>
      </c>
      <c r="P86" s="113" t="s">
        <v>103</v>
      </c>
      <c r="Q86" s="113">
        <v>255.99900000000002</v>
      </c>
      <c r="R86" s="113">
        <v>283.33</v>
      </c>
      <c r="S86" s="113">
        <v>174</v>
      </c>
      <c r="T86" s="113">
        <v>365.18</v>
      </c>
      <c r="U86" s="113">
        <v>193.7671</v>
      </c>
      <c r="V86" s="113">
        <v>240</v>
      </c>
      <c r="W86" s="113">
        <v>212.37310000000002</v>
      </c>
      <c r="X86" s="186">
        <v>311.69</v>
      </c>
      <c r="Y86" s="113">
        <v>245.54</v>
      </c>
      <c r="Z86" s="113">
        <v>336.09000000000003</v>
      </c>
      <c r="AA86" s="113">
        <v>323.839</v>
      </c>
      <c r="AB86" s="113">
        <v>270.25548571000013</v>
      </c>
      <c r="AC86" s="180">
        <f t="shared" si="0"/>
        <v>407</v>
      </c>
      <c r="AD86" s="183">
        <f t="shared" si="1"/>
        <v>174</v>
      </c>
    </row>
    <row r="87" spans="1:30" x14ac:dyDescent="0.35">
      <c r="A87" s="178">
        <v>19</v>
      </c>
      <c r="B87" s="141">
        <v>245.34</v>
      </c>
      <c r="C87" s="113">
        <v>217.76770000000002</v>
      </c>
      <c r="D87" s="113">
        <v>249.26130000000001</v>
      </c>
      <c r="E87" s="113" t="s">
        <v>103</v>
      </c>
      <c r="F87" s="113">
        <v>411</v>
      </c>
      <c r="G87" s="113" t="s">
        <v>103</v>
      </c>
      <c r="H87" s="113">
        <v>306.72000000000003</v>
      </c>
      <c r="I87" s="113">
        <v>249.24</v>
      </c>
      <c r="J87" s="113">
        <v>300</v>
      </c>
      <c r="K87" s="113">
        <v>255</v>
      </c>
      <c r="L87" s="113">
        <v>251.1</v>
      </c>
      <c r="M87" s="113">
        <v>331</v>
      </c>
      <c r="N87" s="113">
        <v>245.20000000000002</v>
      </c>
      <c r="O87" s="113" t="s">
        <v>103</v>
      </c>
      <c r="P87" s="113" t="s">
        <v>103</v>
      </c>
      <c r="Q87" s="113">
        <v>266.30290000000002</v>
      </c>
      <c r="R87" s="113">
        <v>283.33</v>
      </c>
      <c r="S87" s="113">
        <v>174</v>
      </c>
      <c r="T87" s="113">
        <v>363.57</v>
      </c>
      <c r="U87" s="113">
        <v>203.9272</v>
      </c>
      <c r="V87" s="113">
        <v>250</v>
      </c>
      <c r="W87" s="113">
        <v>212.75840000000002</v>
      </c>
      <c r="X87" s="186">
        <v>311.13</v>
      </c>
      <c r="Y87" s="113">
        <v>242.75</v>
      </c>
      <c r="Z87" s="113">
        <v>335.89</v>
      </c>
      <c r="AA87" s="113">
        <v>324.1327</v>
      </c>
      <c r="AB87" s="113">
        <v>273.40597820000016</v>
      </c>
      <c r="AC87" s="180">
        <f t="shared" si="0"/>
        <v>411</v>
      </c>
      <c r="AD87" s="183">
        <f t="shared" si="1"/>
        <v>174</v>
      </c>
    </row>
    <row r="88" spans="1:30" x14ac:dyDescent="0.35">
      <c r="A88" s="178">
        <v>20</v>
      </c>
      <c r="B88" s="141">
        <v>244.43</v>
      </c>
      <c r="C88" s="113">
        <v>220.04810000000001</v>
      </c>
      <c r="D88" s="113">
        <v>248.01760000000002</v>
      </c>
      <c r="E88" s="113" t="s">
        <v>103</v>
      </c>
      <c r="F88" s="113">
        <v>411</v>
      </c>
      <c r="G88" s="113" t="s">
        <v>103</v>
      </c>
      <c r="H88" s="113">
        <v>308.12</v>
      </c>
      <c r="I88" s="113">
        <v>249.24</v>
      </c>
      <c r="J88" s="113">
        <v>300</v>
      </c>
      <c r="K88" s="113">
        <v>254</v>
      </c>
      <c r="L88" s="113">
        <v>251.1</v>
      </c>
      <c r="M88" s="113">
        <v>333</v>
      </c>
      <c r="N88" s="113">
        <v>245.20000000000002</v>
      </c>
      <c r="O88" s="113" t="s">
        <v>103</v>
      </c>
      <c r="P88" s="113">
        <v>230.63</v>
      </c>
      <c r="Q88" s="113">
        <v>267.24529999999999</v>
      </c>
      <c r="R88" s="113">
        <v>283.33</v>
      </c>
      <c r="S88" s="113">
        <v>174</v>
      </c>
      <c r="T88" s="113">
        <v>365.19</v>
      </c>
      <c r="U88" s="113">
        <v>209.71040000000002</v>
      </c>
      <c r="V88" s="113">
        <v>250</v>
      </c>
      <c r="W88" s="113">
        <v>213.05370000000002</v>
      </c>
      <c r="X88" s="186">
        <v>310.42</v>
      </c>
      <c r="Y88" s="113">
        <v>248.99</v>
      </c>
      <c r="Z88" s="113">
        <v>336.88</v>
      </c>
      <c r="AA88" s="113">
        <v>314.95160000000004</v>
      </c>
      <c r="AB88" s="113">
        <v>274.63093264000008</v>
      </c>
      <c r="AC88" s="180">
        <f t="shared" si="0"/>
        <v>411</v>
      </c>
      <c r="AD88" s="183">
        <f t="shared" si="1"/>
        <v>174</v>
      </c>
    </row>
    <row r="89" spans="1:30" x14ac:dyDescent="0.35">
      <c r="A89" s="178">
        <v>21</v>
      </c>
      <c r="B89" s="141">
        <v>244.42000000000002</v>
      </c>
      <c r="C89" s="113">
        <v>215.99860000000001</v>
      </c>
      <c r="D89" s="113">
        <v>245.1696</v>
      </c>
      <c r="E89" s="113" t="s">
        <v>103</v>
      </c>
      <c r="F89" s="113">
        <v>411</v>
      </c>
      <c r="G89" s="113" t="s">
        <v>103</v>
      </c>
      <c r="H89" s="113">
        <v>311.24</v>
      </c>
      <c r="I89" s="113">
        <v>248.46</v>
      </c>
      <c r="J89" s="113">
        <v>300</v>
      </c>
      <c r="K89" s="113">
        <v>257</v>
      </c>
      <c r="L89" s="113">
        <v>250.43</v>
      </c>
      <c r="M89" s="113">
        <v>340</v>
      </c>
      <c r="N89" s="113">
        <v>245.4</v>
      </c>
      <c r="O89" s="113" t="s">
        <v>103</v>
      </c>
      <c r="P89" s="113" t="s">
        <v>103</v>
      </c>
      <c r="Q89" s="113">
        <v>260.55279999999999</v>
      </c>
      <c r="R89" s="113">
        <v>283.33</v>
      </c>
      <c r="S89" s="113">
        <v>174</v>
      </c>
      <c r="T89" s="113">
        <v>364.67</v>
      </c>
      <c r="U89" s="113" t="s">
        <v>104</v>
      </c>
      <c r="V89" s="113">
        <v>255</v>
      </c>
      <c r="W89" s="113">
        <v>214.13990000000001</v>
      </c>
      <c r="X89" s="186">
        <v>307.76</v>
      </c>
      <c r="Y89" s="113">
        <v>239.27</v>
      </c>
      <c r="Z89" s="113">
        <v>337.15000000000003</v>
      </c>
      <c r="AA89" s="113">
        <v>335.65890000000002</v>
      </c>
      <c r="AB89" s="113">
        <v>275.56059936000003</v>
      </c>
      <c r="AC89" s="180">
        <f t="shared" si="0"/>
        <v>411</v>
      </c>
      <c r="AD89" s="183">
        <f t="shared" si="1"/>
        <v>174</v>
      </c>
    </row>
    <row r="90" spans="1:30" x14ac:dyDescent="0.35">
      <c r="A90" s="178">
        <v>22</v>
      </c>
      <c r="B90" s="141">
        <v>244.03</v>
      </c>
      <c r="C90" s="113">
        <v>216.00370000000001</v>
      </c>
      <c r="D90" s="113">
        <v>243.33180000000002</v>
      </c>
      <c r="E90" s="113" t="s">
        <v>103</v>
      </c>
      <c r="F90" s="113">
        <v>411</v>
      </c>
      <c r="G90" s="113" t="s">
        <v>103</v>
      </c>
      <c r="H90" s="113">
        <v>310.67</v>
      </c>
      <c r="I90" s="113">
        <v>253.37</v>
      </c>
      <c r="J90" s="113">
        <v>300</v>
      </c>
      <c r="K90" s="113">
        <v>251</v>
      </c>
      <c r="L90" s="113">
        <v>250.43</v>
      </c>
      <c r="M90" s="113">
        <v>340</v>
      </c>
      <c r="N90" s="113">
        <v>245.4</v>
      </c>
      <c r="O90" s="113" t="s">
        <v>103</v>
      </c>
      <c r="P90" s="113">
        <v>233.43</v>
      </c>
      <c r="Q90" s="113">
        <v>264.40219999999999</v>
      </c>
      <c r="R90" s="113">
        <v>283.33</v>
      </c>
      <c r="S90" s="113">
        <v>174</v>
      </c>
      <c r="T90" s="113">
        <v>367.1</v>
      </c>
      <c r="U90" s="113">
        <v>188.6979</v>
      </c>
      <c r="V90" s="113">
        <v>252.5</v>
      </c>
      <c r="W90" s="113">
        <v>214.9453</v>
      </c>
      <c r="X90" s="186">
        <v>277.34000000000003</v>
      </c>
      <c r="Y90" s="113">
        <v>267.8</v>
      </c>
      <c r="Z90" s="113">
        <v>337.05</v>
      </c>
      <c r="AA90" s="113">
        <v>351.76050000000004</v>
      </c>
      <c r="AB90" s="113">
        <v>272.5416753400001</v>
      </c>
      <c r="AC90" s="180">
        <f t="shared" si="0"/>
        <v>411</v>
      </c>
      <c r="AD90" s="183">
        <f t="shared" si="1"/>
        <v>174</v>
      </c>
    </row>
    <row r="91" spans="1:30" x14ac:dyDescent="0.35">
      <c r="A91" s="178">
        <v>23</v>
      </c>
      <c r="B91" s="141">
        <v>243.33</v>
      </c>
      <c r="C91" s="113">
        <v>217.37400000000002</v>
      </c>
      <c r="D91" s="113">
        <v>247.74820000000003</v>
      </c>
      <c r="E91" s="113" t="s">
        <v>103</v>
      </c>
      <c r="F91" s="113">
        <v>411</v>
      </c>
      <c r="G91" s="113" t="s">
        <v>103</v>
      </c>
      <c r="H91" s="113" t="s">
        <v>104</v>
      </c>
      <c r="I91" s="113">
        <v>253.37</v>
      </c>
      <c r="J91" s="113">
        <v>300</v>
      </c>
      <c r="K91" s="113">
        <v>260</v>
      </c>
      <c r="L91" s="113">
        <v>250.43</v>
      </c>
      <c r="M91" s="113">
        <v>340</v>
      </c>
      <c r="N91" s="113">
        <v>243.73000000000002</v>
      </c>
      <c r="O91" s="113" t="s">
        <v>103</v>
      </c>
      <c r="P91" s="113">
        <v>231.9</v>
      </c>
      <c r="Q91" s="113">
        <v>269.48500000000001</v>
      </c>
      <c r="R91" s="113">
        <v>283.33</v>
      </c>
      <c r="S91" s="113" t="s">
        <v>104</v>
      </c>
      <c r="T91" s="113">
        <v>358.41</v>
      </c>
      <c r="U91" s="113">
        <v>203.7278</v>
      </c>
      <c r="V91" s="113">
        <v>252.5</v>
      </c>
      <c r="W91" s="113">
        <v>214.3287</v>
      </c>
      <c r="X91" s="186">
        <v>311.28000000000003</v>
      </c>
      <c r="Y91" s="113">
        <v>243.5</v>
      </c>
      <c r="Z91" s="113">
        <v>337.82</v>
      </c>
      <c r="AA91" s="113">
        <v>308.42340000000002</v>
      </c>
      <c r="AB91" s="113">
        <v>274.8503158900001</v>
      </c>
      <c r="AC91" s="180">
        <f t="shared" si="0"/>
        <v>411</v>
      </c>
      <c r="AD91" s="183">
        <f t="shared" si="1"/>
        <v>203.7278</v>
      </c>
    </row>
    <row r="92" spans="1:30" x14ac:dyDescent="0.35">
      <c r="A92" s="178">
        <v>24</v>
      </c>
      <c r="B92" s="141">
        <v>242.09</v>
      </c>
      <c r="C92" s="113">
        <v>219.5368</v>
      </c>
      <c r="D92" s="113">
        <v>247.4213</v>
      </c>
      <c r="E92" s="113" t="s">
        <v>103</v>
      </c>
      <c r="F92" s="113">
        <v>409</v>
      </c>
      <c r="G92" s="113" t="s">
        <v>103</v>
      </c>
      <c r="H92" s="113">
        <v>242.08</v>
      </c>
      <c r="I92" s="113">
        <v>263.37</v>
      </c>
      <c r="J92" s="113">
        <v>300</v>
      </c>
      <c r="K92" s="113">
        <v>256</v>
      </c>
      <c r="L92" s="113">
        <v>250.43</v>
      </c>
      <c r="M92" s="113">
        <v>339</v>
      </c>
      <c r="N92" s="113">
        <v>243.73000000000002</v>
      </c>
      <c r="O92" s="113" t="s">
        <v>103</v>
      </c>
      <c r="P92" s="113" t="s">
        <v>103</v>
      </c>
      <c r="Q92" s="113">
        <v>266.51400000000001</v>
      </c>
      <c r="R92" s="113">
        <v>283.33</v>
      </c>
      <c r="S92" s="113" t="s">
        <v>104</v>
      </c>
      <c r="T92" s="113">
        <v>358.56</v>
      </c>
      <c r="U92" s="113">
        <v>200.68550000000002</v>
      </c>
      <c r="V92" s="113">
        <v>252.5</v>
      </c>
      <c r="W92" s="113">
        <v>214.3887</v>
      </c>
      <c r="X92" s="186">
        <v>306.64</v>
      </c>
      <c r="Y92" s="113">
        <v>249.39000000000001</v>
      </c>
      <c r="Z92" s="113">
        <v>335.71</v>
      </c>
      <c r="AA92" s="113">
        <v>305.3227</v>
      </c>
      <c r="AB92" s="113">
        <v>273.58979161999997</v>
      </c>
      <c r="AC92" s="180">
        <f t="shared" si="0"/>
        <v>409</v>
      </c>
      <c r="AD92" s="183">
        <f t="shared" si="1"/>
        <v>200.68550000000002</v>
      </c>
    </row>
    <row r="93" spans="1:30" x14ac:dyDescent="0.35">
      <c r="A93" s="178">
        <v>25</v>
      </c>
      <c r="B93" s="141">
        <v>242.23000000000002</v>
      </c>
      <c r="C93" s="113">
        <v>215.98320000000001</v>
      </c>
      <c r="D93" s="113">
        <v>239.54870000000003</v>
      </c>
      <c r="E93" s="113" t="s">
        <v>103</v>
      </c>
      <c r="F93" s="113">
        <v>409</v>
      </c>
      <c r="G93" s="113" t="s">
        <v>103</v>
      </c>
      <c r="H93" s="113" t="s">
        <v>104</v>
      </c>
      <c r="I93" s="113">
        <v>263.37</v>
      </c>
      <c r="J93" s="113">
        <v>300</v>
      </c>
      <c r="K93" s="113">
        <v>256</v>
      </c>
      <c r="L93" s="113">
        <v>250.43</v>
      </c>
      <c r="M93" s="113">
        <v>339</v>
      </c>
      <c r="N93" s="113">
        <v>244.33</v>
      </c>
      <c r="O93" s="113" t="s">
        <v>103</v>
      </c>
      <c r="P93" s="113" t="s">
        <v>103</v>
      </c>
      <c r="Q93" s="113">
        <v>256.35590000000002</v>
      </c>
      <c r="R93" s="113">
        <v>283.33</v>
      </c>
      <c r="S93" s="113" t="s">
        <v>104</v>
      </c>
      <c r="T93" s="113">
        <v>350.83</v>
      </c>
      <c r="U93" s="113">
        <v>183.27540000000002</v>
      </c>
      <c r="V93" s="113">
        <v>252.5</v>
      </c>
      <c r="W93" s="113">
        <v>212.19640000000001</v>
      </c>
      <c r="X93" s="186">
        <v>311.10000000000002</v>
      </c>
      <c r="Y93" s="113">
        <v>257.49</v>
      </c>
      <c r="Z93" s="113">
        <v>337.92</v>
      </c>
      <c r="AA93" s="113">
        <v>293.6848</v>
      </c>
      <c r="AB93" s="113">
        <v>269.4391833200001</v>
      </c>
      <c r="AC93" s="180">
        <f t="shared" si="0"/>
        <v>409</v>
      </c>
      <c r="AD93" s="183">
        <f t="shared" si="1"/>
        <v>183.27540000000002</v>
      </c>
    </row>
    <row r="94" spans="1:30" x14ac:dyDescent="0.35">
      <c r="A94" s="178">
        <v>26</v>
      </c>
      <c r="B94" s="141">
        <v>237.46</v>
      </c>
      <c r="C94" s="113">
        <v>218.7954</v>
      </c>
      <c r="D94" s="113">
        <v>244.96260000000001</v>
      </c>
      <c r="E94" s="113" t="s">
        <v>103</v>
      </c>
      <c r="F94" s="113">
        <v>409</v>
      </c>
      <c r="G94" s="113" t="s">
        <v>103</v>
      </c>
      <c r="H94" s="113">
        <v>310.25</v>
      </c>
      <c r="I94" s="113">
        <v>263.37</v>
      </c>
      <c r="J94" s="113">
        <v>300</v>
      </c>
      <c r="K94" s="113">
        <v>260</v>
      </c>
      <c r="L94" s="113">
        <v>250.43</v>
      </c>
      <c r="M94" s="113">
        <v>339</v>
      </c>
      <c r="N94" s="113">
        <v>245.34</v>
      </c>
      <c r="O94" s="113" t="s">
        <v>103</v>
      </c>
      <c r="P94" s="113" t="s">
        <v>103</v>
      </c>
      <c r="Q94" s="113">
        <v>260.97160000000002</v>
      </c>
      <c r="R94" s="113">
        <v>283.33</v>
      </c>
      <c r="S94" s="113" t="s">
        <v>104</v>
      </c>
      <c r="T94" s="113">
        <v>354.76</v>
      </c>
      <c r="U94" s="113">
        <v>167.85830000000001</v>
      </c>
      <c r="V94" s="113">
        <v>247.5</v>
      </c>
      <c r="W94" s="113">
        <v>214.12820000000002</v>
      </c>
      <c r="X94" s="186">
        <v>311.62</v>
      </c>
      <c r="Y94" s="113">
        <v>250.54</v>
      </c>
      <c r="Z94" s="113">
        <v>336.14</v>
      </c>
      <c r="AA94" s="113">
        <v>287.91990000000004</v>
      </c>
      <c r="AB94" s="113">
        <v>268.54433367999997</v>
      </c>
      <c r="AC94" s="180">
        <f t="shared" si="0"/>
        <v>409</v>
      </c>
      <c r="AD94" s="183">
        <f t="shared" si="1"/>
        <v>167.85830000000001</v>
      </c>
    </row>
    <row r="95" spans="1:30" x14ac:dyDescent="0.35">
      <c r="A95" s="178">
        <v>27</v>
      </c>
      <c r="B95" s="141">
        <v>236.23000000000002</v>
      </c>
      <c r="C95" s="113">
        <v>215.77870000000001</v>
      </c>
      <c r="D95" s="113">
        <v>243.125</v>
      </c>
      <c r="E95" s="113" t="s">
        <v>103</v>
      </c>
      <c r="F95" s="113">
        <v>409</v>
      </c>
      <c r="G95" s="113" t="s">
        <v>103</v>
      </c>
      <c r="H95" s="113">
        <v>309.47000000000003</v>
      </c>
      <c r="I95" s="113">
        <v>258.53000000000003</v>
      </c>
      <c r="J95" s="113">
        <v>300</v>
      </c>
      <c r="K95" s="113">
        <v>258</v>
      </c>
      <c r="L95" s="113">
        <v>250.43</v>
      </c>
      <c r="M95" s="113">
        <v>339</v>
      </c>
      <c r="N95" s="113">
        <v>244.33</v>
      </c>
      <c r="O95" s="113" t="s">
        <v>103</v>
      </c>
      <c r="P95" s="113" t="s">
        <v>103</v>
      </c>
      <c r="Q95" s="113">
        <v>257.20589999999999</v>
      </c>
      <c r="R95" s="113">
        <v>283.33</v>
      </c>
      <c r="S95" s="113" t="s">
        <v>104</v>
      </c>
      <c r="T95" s="113">
        <v>345.84000000000003</v>
      </c>
      <c r="U95" s="113">
        <v>220.29330000000002</v>
      </c>
      <c r="V95" s="113">
        <v>247.5</v>
      </c>
      <c r="W95" s="113">
        <v>212.506</v>
      </c>
      <c r="X95" s="186">
        <v>307.04000000000002</v>
      </c>
      <c r="Y95" s="113">
        <v>249.18</v>
      </c>
      <c r="Z95" s="113">
        <v>337.76</v>
      </c>
      <c r="AA95" s="113">
        <v>305.55610000000001</v>
      </c>
      <c r="AB95" s="113">
        <v>276.35624202999998</v>
      </c>
      <c r="AC95" s="180">
        <f t="shared" si="0"/>
        <v>409</v>
      </c>
      <c r="AD95" s="183">
        <f t="shared" si="1"/>
        <v>212.506</v>
      </c>
    </row>
    <row r="96" spans="1:30" x14ac:dyDescent="0.35">
      <c r="A96" s="178">
        <v>28</v>
      </c>
      <c r="B96" s="141">
        <v>234.61</v>
      </c>
      <c r="C96" s="113">
        <v>213.97380000000001</v>
      </c>
      <c r="D96" s="113">
        <v>238.2116</v>
      </c>
      <c r="E96" s="113" t="s">
        <v>103</v>
      </c>
      <c r="F96" s="113">
        <v>409</v>
      </c>
      <c r="G96" s="113" t="s">
        <v>103</v>
      </c>
      <c r="H96" s="113">
        <v>309.87</v>
      </c>
      <c r="I96" s="113">
        <v>253.37</v>
      </c>
      <c r="J96" s="113">
        <v>300</v>
      </c>
      <c r="K96" s="113">
        <v>254</v>
      </c>
      <c r="L96" s="113">
        <v>250.43</v>
      </c>
      <c r="M96" s="113">
        <v>340</v>
      </c>
      <c r="N96" s="113">
        <v>244.33</v>
      </c>
      <c r="O96" s="113" t="s">
        <v>103</v>
      </c>
      <c r="P96" s="113" t="s">
        <v>103</v>
      </c>
      <c r="Q96" s="113">
        <v>252.73400000000001</v>
      </c>
      <c r="R96" s="113">
        <v>283.33</v>
      </c>
      <c r="S96" s="113" t="s">
        <v>104</v>
      </c>
      <c r="T96" s="113">
        <v>357.40000000000003</v>
      </c>
      <c r="U96" s="113">
        <v>201.9452</v>
      </c>
      <c r="V96" s="113">
        <v>250</v>
      </c>
      <c r="W96" s="113">
        <v>217.91490000000002</v>
      </c>
      <c r="X96" s="186">
        <v>307.23</v>
      </c>
      <c r="Y96" s="113">
        <v>250.21</v>
      </c>
      <c r="Z96" s="113">
        <v>337.12</v>
      </c>
      <c r="AA96" s="113">
        <v>311.11869999999999</v>
      </c>
      <c r="AB96" s="113">
        <v>272.66074055000001</v>
      </c>
      <c r="AC96" s="180">
        <f t="shared" si="0"/>
        <v>409</v>
      </c>
      <c r="AD96" s="183">
        <f t="shared" si="1"/>
        <v>201.9452</v>
      </c>
    </row>
    <row r="97" spans="1:30" x14ac:dyDescent="0.35">
      <c r="A97" s="178">
        <v>29</v>
      </c>
      <c r="B97" s="141">
        <v>236.25</v>
      </c>
      <c r="C97" s="113">
        <v>213.74880000000002</v>
      </c>
      <c r="D97" s="113">
        <v>241.91420000000002</v>
      </c>
      <c r="E97" s="113" t="s">
        <v>103</v>
      </c>
      <c r="F97" s="113">
        <v>409</v>
      </c>
      <c r="G97" s="113" t="s">
        <v>103</v>
      </c>
      <c r="H97" s="113">
        <v>311.87</v>
      </c>
      <c r="I97" s="113">
        <v>243.48000000000002</v>
      </c>
      <c r="J97" s="113">
        <v>300</v>
      </c>
      <c r="K97" s="113">
        <v>255</v>
      </c>
      <c r="L97" s="113">
        <v>250.43</v>
      </c>
      <c r="M97" s="113">
        <v>332</v>
      </c>
      <c r="N97" s="113">
        <v>244.09</v>
      </c>
      <c r="O97" s="113" t="s">
        <v>103</v>
      </c>
      <c r="P97" s="113">
        <v>233.38</v>
      </c>
      <c r="Q97" s="113">
        <v>259.8802</v>
      </c>
      <c r="R97" s="113">
        <v>283.33</v>
      </c>
      <c r="S97" s="113" t="s">
        <v>104</v>
      </c>
      <c r="T97" s="113">
        <v>349.45</v>
      </c>
      <c r="U97" s="113">
        <v>186.018</v>
      </c>
      <c r="V97" s="113">
        <v>247.5</v>
      </c>
      <c r="W97" s="113">
        <v>216.3442</v>
      </c>
      <c r="X97" s="186">
        <v>302.45</v>
      </c>
      <c r="Y97" s="113">
        <v>246.02</v>
      </c>
      <c r="Z97" s="113">
        <v>337.28000000000003</v>
      </c>
      <c r="AA97" s="113">
        <v>314.09230000000002</v>
      </c>
      <c r="AB97" s="113">
        <v>267.35671475000004</v>
      </c>
      <c r="AC97" s="180">
        <f t="shared" si="0"/>
        <v>409</v>
      </c>
      <c r="AD97" s="183">
        <f t="shared" si="1"/>
        <v>186.018</v>
      </c>
    </row>
    <row r="98" spans="1:30" x14ac:dyDescent="0.35">
      <c r="A98" s="178">
        <v>30</v>
      </c>
      <c r="B98" s="141">
        <v>234.67000000000002</v>
      </c>
      <c r="C98" s="113">
        <v>208.84040000000002</v>
      </c>
      <c r="D98" s="113">
        <v>240.44210000000001</v>
      </c>
      <c r="E98" s="113" t="s">
        <v>103</v>
      </c>
      <c r="F98" s="113">
        <v>409</v>
      </c>
      <c r="G98" s="113" t="s">
        <v>103</v>
      </c>
      <c r="H98" s="113">
        <v>310.20999999999998</v>
      </c>
      <c r="I98" s="113">
        <v>242.89000000000001</v>
      </c>
      <c r="J98" s="113">
        <v>300</v>
      </c>
      <c r="K98" s="113">
        <v>255</v>
      </c>
      <c r="L98" s="113">
        <v>250.43</v>
      </c>
      <c r="M98" s="113">
        <v>331</v>
      </c>
      <c r="N98" s="113">
        <v>247.82</v>
      </c>
      <c r="O98" s="113" t="s">
        <v>103</v>
      </c>
      <c r="P98" s="113" t="s">
        <v>103</v>
      </c>
      <c r="Q98" s="113">
        <v>248.3296</v>
      </c>
      <c r="R98" s="113">
        <v>286.67</v>
      </c>
      <c r="S98" s="113" t="s">
        <v>104</v>
      </c>
      <c r="T98" s="113">
        <v>348.22</v>
      </c>
      <c r="U98" s="113">
        <v>197.0926</v>
      </c>
      <c r="V98" s="113">
        <v>247.5</v>
      </c>
      <c r="W98" s="113">
        <v>213.13410000000002</v>
      </c>
      <c r="X98" s="186">
        <v>304.14</v>
      </c>
      <c r="Y98" s="113">
        <v>249.43</v>
      </c>
      <c r="Z98" s="113">
        <v>336.71</v>
      </c>
      <c r="AA98" s="113">
        <v>315.1669</v>
      </c>
      <c r="AB98" s="113">
        <v>269.73719089999997</v>
      </c>
      <c r="AC98" s="180">
        <f t="shared" si="0"/>
        <v>409</v>
      </c>
      <c r="AD98" s="183">
        <f t="shared" si="1"/>
        <v>197.0926</v>
      </c>
    </row>
    <row r="99" spans="1:30" x14ac:dyDescent="0.35">
      <c r="A99" s="178">
        <v>31</v>
      </c>
      <c r="B99" s="141">
        <v>233.07</v>
      </c>
      <c r="C99" s="113">
        <v>211.26900000000001</v>
      </c>
      <c r="D99" s="113">
        <v>238.9796</v>
      </c>
      <c r="E99" s="113" t="s">
        <v>103</v>
      </c>
      <c r="F99" s="113">
        <v>409</v>
      </c>
      <c r="G99" s="113" t="s">
        <v>103</v>
      </c>
      <c r="H99" s="113">
        <v>309.84000000000003</v>
      </c>
      <c r="I99" s="113">
        <v>237.89000000000001</v>
      </c>
      <c r="J99" s="113">
        <v>300</v>
      </c>
      <c r="K99" s="113">
        <v>254</v>
      </c>
      <c r="L99" s="113">
        <v>250.43</v>
      </c>
      <c r="M99" s="113">
        <v>331</v>
      </c>
      <c r="N99" s="113">
        <v>247.82</v>
      </c>
      <c r="O99" s="113" t="s">
        <v>103</v>
      </c>
      <c r="P99" s="113">
        <v>229.63</v>
      </c>
      <c r="Q99" s="113">
        <v>239.82680000000002</v>
      </c>
      <c r="R99" s="113">
        <v>286.67</v>
      </c>
      <c r="S99" s="113" t="s">
        <v>104</v>
      </c>
      <c r="T99" s="113">
        <v>346.28000000000003</v>
      </c>
      <c r="U99" s="113">
        <v>187.68390000000002</v>
      </c>
      <c r="V99" s="113">
        <v>247.5</v>
      </c>
      <c r="W99" s="113">
        <v>213.78960000000001</v>
      </c>
      <c r="X99" s="186">
        <v>292.49</v>
      </c>
      <c r="Y99" s="113">
        <v>249.12</v>
      </c>
      <c r="Z99" s="113">
        <v>335.78000000000003</v>
      </c>
      <c r="AA99" s="113">
        <v>297.26980000000003</v>
      </c>
      <c r="AB99" s="113">
        <v>265.5738545800001</v>
      </c>
      <c r="AC99" s="180">
        <f t="shared" si="0"/>
        <v>409</v>
      </c>
      <c r="AD99" s="183">
        <f t="shared" si="1"/>
        <v>187.68390000000002</v>
      </c>
    </row>
    <row r="100" spans="1:30" x14ac:dyDescent="0.35">
      <c r="A100" s="178">
        <v>32</v>
      </c>
      <c r="B100" s="141">
        <v>231.84</v>
      </c>
      <c r="C100" s="113">
        <v>213.21200000000002</v>
      </c>
      <c r="D100" s="113">
        <v>237.15870000000001</v>
      </c>
      <c r="E100" s="113" t="s">
        <v>103</v>
      </c>
      <c r="F100" s="113">
        <v>409</v>
      </c>
      <c r="G100" s="113" t="s">
        <v>103</v>
      </c>
      <c r="H100" s="113">
        <v>308.24</v>
      </c>
      <c r="I100" s="113">
        <v>237.89000000000001</v>
      </c>
      <c r="J100" s="113">
        <v>300</v>
      </c>
      <c r="K100" s="113">
        <v>253</v>
      </c>
      <c r="L100" s="113">
        <v>250.43</v>
      </c>
      <c r="M100" s="113">
        <v>331</v>
      </c>
      <c r="N100" s="113">
        <v>247.82</v>
      </c>
      <c r="O100" s="113" t="s">
        <v>103</v>
      </c>
      <c r="P100" s="113">
        <v>232.47</v>
      </c>
      <c r="Q100" s="113">
        <v>246.4306</v>
      </c>
      <c r="R100" s="113">
        <v>286.67</v>
      </c>
      <c r="S100" s="113" t="s">
        <v>104</v>
      </c>
      <c r="T100" s="113">
        <v>347.57</v>
      </c>
      <c r="U100" s="113">
        <v>185.77360000000002</v>
      </c>
      <c r="V100" s="113">
        <v>247.5</v>
      </c>
      <c r="W100" s="113">
        <v>210.5556</v>
      </c>
      <c r="X100" s="186">
        <v>302.41000000000003</v>
      </c>
      <c r="Y100" s="113">
        <v>250.43</v>
      </c>
      <c r="Z100" s="113">
        <v>337.15000000000003</v>
      </c>
      <c r="AA100" s="113">
        <v>294.96559999999999</v>
      </c>
      <c r="AB100" s="113">
        <v>265.05425121000002</v>
      </c>
      <c r="AC100" s="180">
        <f t="shared" si="0"/>
        <v>409</v>
      </c>
      <c r="AD100" s="183">
        <f t="shared" si="1"/>
        <v>185.77360000000002</v>
      </c>
    </row>
    <row r="101" spans="1:30" x14ac:dyDescent="0.35">
      <c r="A101" s="178">
        <v>33</v>
      </c>
      <c r="B101" s="141">
        <v>232.25</v>
      </c>
      <c r="C101" s="113">
        <v>210.3947</v>
      </c>
      <c r="D101" s="113">
        <v>236.17180000000002</v>
      </c>
      <c r="E101" s="113" t="s">
        <v>103</v>
      </c>
      <c r="F101" s="113">
        <v>410</v>
      </c>
      <c r="G101" s="113" t="s">
        <v>103</v>
      </c>
      <c r="H101" s="113">
        <v>311.98</v>
      </c>
      <c r="I101" s="113">
        <v>232.89000000000001</v>
      </c>
      <c r="J101" s="113">
        <v>300</v>
      </c>
      <c r="K101" s="113">
        <v>258</v>
      </c>
      <c r="L101" s="113">
        <v>250.43</v>
      </c>
      <c r="M101" s="113">
        <v>331</v>
      </c>
      <c r="N101" s="113">
        <v>247.57</v>
      </c>
      <c r="O101" s="113" t="s">
        <v>103</v>
      </c>
      <c r="P101" s="113" t="s">
        <v>103</v>
      </c>
      <c r="Q101" s="113">
        <v>249.05620000000002</v>
      </c>
      <c r="R101" s="113">
        <v>286.67</v>
      </c>
      <c r="S101" s="113" t="s">
        <v>104</v>
      </c>
      <c r="T101" s="113">
        <v>347.38</v>
      </c>
      <c r="U101" s="113">
        <v>185.9513</v>
      </c>
      <c r="V101" s="113">
        <v>247.5</v>
      </c>
      <c r="W101" s="113">
        <v>211.11180000000002</v>
      </c>
      <c r="X101" s="186">
        <v>294.3</v>
      </c>
      <c r="Y101" s="113">
        <v>243.3</v>
      </c>
      <c r="Z101" s="113">
        <v>338.46</v>
      </c>
      <c r="AA101" s="113">
        <v>292.44550000000004</v>
      </c>
      <c r="AB101" s="113">
        <v>264.72005695000001</v>
      </c>
      <c r="AC101" s="180">
        <f t="shared" si="0"/>
        <v>410</v>
      </c>
      <c r="AD101" s="183">
        <f t="shared" si="1"/>
        <v>185.9513</v>
      </c>
    </row>
    <row r="102" spans="1:30" x14ac:dyDescent="0.35">
      <c r="A102" s="178">
        <v>34</v>
      </c>
      <c r="B102" s="141">
        <v>232.83</v>
      </c>
      <c r="C102" s="113">
        <v>209.40280000000001</v>
      </c>
      <c r="D102" s="113">
        <v>234.4109</v>
      </c>
      <c r="E102" s="113" t="s">
        <v>103</v>
      </c>
      <c r="F102" s="113">
        <v>410</v>
      </c>
      <c r="G102" s="113" t="s">
        <v>103</v>
      </c>
      <c r="H102" s="113">
        <v>312.01</v>
      </c>
      <c r="I102" s="113">
        <v>235.99</v>
      </c>
      <c r="J102" s="113">
        <v>300</v>
      </c>
      <c r="K102" s="113">
        <v>254</v>
      </c>
      <c r="L102" s="113">
        <v>248.43</v>
      </c>
      <c r="M102" s="113">
        <v>331</v>
      </c>
      <c r="N102" s="113">
        <v>264.01</v>
      </c>
      <c r="O102" s="113" t="s">
        <v>103</v>
      </c>
      <c r="P102" s="113" t="s">
        <v>103</v>
      </c>
      <c r="Q102" s="113">
        <v>244.18310000000002</v>
      </c>
      <c r="R102" s="113">
        <v>286.67</v>
      </c>
      <c r="S102" s="113" t="s">
        <v>104</v>
      </c>
      <c r="T102" s="113">
        <v>350.95</v>
      </c>
      <c r="U102" s="113">
        <v>175.33150000000001</v>
      </c>
      <c r="V102" s="113">
        <v>247.5</v>
      </c>
      <c r="W102" s="113">
        <v>212.1139</v>
      </c>
      <c r="X102" s="186">
        <v>303.10000000000002</v>
      </c>
      <c r="Y102" s="113">
        <v>251.11</v>
      </c>
      <c r="Z102" s="113">
        <v>335.26</v>
      </c>
      <c r="AA102" s="113">
        <v>316.2099</v>
      </c>
      <c r="AB102" s="113">
        <v>263.30820375999997</v>
      </c>
      <c r="AC102" s="180">
        <f t="shared" si="0"/>
        <v>410</v>
      </c>
      <c r="AD102" s="183">
        <f t="shared" si="1"/>
        <v>175.33150000000001</v>
      </c>
    </row>
    <row r="103" spans="1:30" x14ac:dyDescent="0.35">
      <c r="A103" s="178">
        <v>35</v>
      </c>
      <c r="B103" s="141">
        <v>233.21</v>
      </c>
      <c r="C103" s="113">
        <v>207.2911</v>
      </c>
      <c r="D103" s="113">
        <v>234.0412</v>
      </c>
      <c r="E103" s="113" t="s">
        <v>103</v>
      </c>
      <c r="F103" s="113">
        <v>410</v>
      </c>
      <c r="G103" s="113" t="s">
        <v>103</v>
      </c>
      <c r="H103" s="113">
        <v>313.69</v>
      </c>
      <c r="I103" s="113">
        <v>235.98000000000002</v>
      </c>
      <c r="J103" s="113">
        <v>300</v>
      </c>
      <c r="K103" s="113">
        <v>255</v>
      </c>
      <c r="L103" s="113">
        <v>248.43</v>
      </c>
      <c r="M103" s="113">
        <v>333</v>
      </c>
      <c r="N103" s="113">
        <v>245.20000000000002</v>
      </c>
      <c r="O103" s="113" t="s">
        <v>103</v>
      </c>
      <c r="P103" s="113">
        <v>223.54</v>
      </c>
      <c r="Q103" s="113">
        <v>248.58210000000003</v>
      </c>
      <c r="R103" s="113">
        <v>283.33</v>
      </c>
      <c r="S103" s="113" t="s">
        <v>104</v>
      </c>
      <c r="T103" s="113">
        <v>350.2</v>
      </c>
      <c r="U103" s="113">
        <v>181.54330000000002</v>
      </c>
      <c r="V103" s="113">
        <v>247.5</v>
      </c>
      <c r="W103" s="113">
        <v>213.70150000000001</v>
      </c>
      <c r="X103" s="186">
        <v>306.13</v>
      </c>
      <c r="Y103" s="113">
        <v>236.09</v>
      </c>
      <c r="Z103" s="113">
        <v>335.38</v>
      </c>
      <c r="AA103" s="113">
        <v>296.65800000000002</v>
      </c>
      <c r="AB103" s="113">
        <v>264.30678648000003</v>
      </c>
      <c r="AC103" s="180">
        <f t="shared" si="0"/>
        <v>410</v>
      </c>
      <c r="AD103" s="183">
        <f t="shared" si="1"/>
        <v>181.54330000000002</v>
      </c>
    </row>
    <row r="104" spans="1:30" x14ac:dyDescent="0.35">
      <c r="A104" s="178">
        <v>36</v>
      </c>
      <c r="B104" s="141">
        <v>234.12</v>
      </c>
      <c r="C104" s="113">
        <v>206.80030000000002</v>
      </c>
      <c r="D104" s="113">
        <v>235.63510000000002</v>
      </c>
      <c r="E104" s="113" t="s">
        <v>103</v>
      </c>
      <c r="F104" s="113">
        <v>410</v>
      </c>
      <c r="G104" s="113" t="s">
        <v>103</v>
      </c>
      <c r="H104" s="113">
        <v>310.45</v>
      </c>
      <c r="I104" s="113">
        <v>236.41</v>
      </c>
      <c r="J104" s="113">
        <v>300</v>
      </c>
      <c r="K104" s="113">
        <v>251.38</v>
      </c>
      <c r="L104" s="113">
        <v>248.43</v>
      </c>
      <c r="M104" s="113">
        <v>332</v>
      </c>
      <c r="N104" s="113">
        <v>245.20000000000002</v>
      </c>
      <c r="O104" s="113" t="s">
        <v>103</v>
      </c>
      <c r="P104" s="113" t="s">
        <v>103</v>
      </c>
      <c r="Q104" s="113">
        <v>239.91830000000002</v>
      </c>
      <c r="R104" s="113">
        <v>283.33</v>
      </c>
      <c r="S104" s="113" t="s">
        <v>104</v>
      </c>
      <c r="T104" s="113">
        <v>346.83</v>
      </c>
      <c r="U104" s="113">
        <v>178.20670000000001</v>
      </c>
      <c r="V104" s="113">
        <v>247.5</v>
      </c>
      <c r="W104" s="113">
        <v>215.63550000000001</v>
      </c>
      <c r="X104" s="186">
        <v>301.32</v>
      </c>
      <c r="Y104" s="113">
        <v>252.42000000000002</v>
      </c>
      <c r="Z104" s="113">
        <v>332.39</v>
      </c>
      <c r="AA104" s="113">
        <v>296.07810000000001</v>
      </c>
      <c r="AB104" s="113">
        <v>263.38892013999998</v>
      </c>
      <c r="AC104" s="180">
        <f t="shared" si="0"/>
        <v>410</v>
      </c>
      <c r="AD104" s="183">
        <f t="shared" si="1"/>
        <v>178.20670000000001</v>
      </c>
    </row>
    <row r="105" spans="1:30" x14ac:dyDescent="0.35">
      <c r="A105" s="178">
        <v>37</v>
      </c>
      <c r="B105" s="141">
        <v>234.95000000000002</v>
      </c>
      <c r="C105" s="113">
        <v>206.14580000000001</v>
      </c>
      <c r="D105" s="113">
        <v>232.5086</v>
      </c>
      <c r="E105" s="113" t="s">
        <v>103</v>
      </c>
      <c r="F105" s="113">
        <v>410</v>
      </c>
      <c r="G105" s="113" t="s">
        <v>103</v>
      </c>
      <c r="H105" s="113">
        <v>311.58</v>
      </c>
      <c r="I105" s="113">
        <v>237.79</v>
      </c>
      <c r="J105" s="113">
        <v>300</v>
      </c>
      <c r="K105" s="113">
        <v>258.26</v>
      </c>
      <c r="L105" s="113">
        <v>248.43</v>
      </c>
      <c r="M105" s="113">
        <v>332</v>
      </c>
      <c r="N105" s="113">
        <v>245.20000000000002</v>
      </c>
      <c r="O105" s="113" t="s">
        <v>103</v>
      </c>
      <c r="P105" s="113" t="s">
        <v>103</v>
      </c>
      <c r="Q105" s="113">
        <v>238.5994</v>
      </c>
      <c r="R105" s="113">
        <v>283.33</v>
      </c>
      <c r="S105" s="113" t="s">
        <v>104</v>
      </c>
      <c r="T105" s="113">
        <v>355.37</v>
      </c>
      <c r="U105" s="113">
        <v>165.69660000000002</v>
      </c>
      <c r="V105" s="113">
        <v>247.5</v>
      </c>
      <c r="W105" s="113">
        <v>211.06870000000001</v>
      </c>
      <c r="X105" s="186">
        <v>306.40000000000003</v>
      </c>
      <c r="Y105" s="113">
        <v>243.46</v>
      </c>
      <c r="Z105" s="113">
        <v>334.91</v>
      </c>
      <c r="AA105" s="113">
        <v>291.96600000000001</v>
      </c>
      <c r="AB105" s="113">
        <v>261.48590201999997</v>
      </c>
      <c r="AC105" s="180">
        <f t="shared" si="0"/>
        <v>410</v>
      </c>
      <c r="AD105" s="183">
        <f t="shared" si="1"/>
        <v>165.69660000000002</v>
      </c>
    </row>
    <row r="106" spans="1:30" x14ac:dyDescent="0.35">
      <c r="A106" s="178">
        <v>38</v>
      </c>
      <c r="B106" s="141">
        <v>249.23000000000002</v>
      </c>
      <c r="C106" s="113">
        <v>209.24430000000001</v>
      </c>
      <c r="D106" s="113">
        <v>233.3458</v>
      </c>
      <c r="E106" s="113" t="s">
        <v>103</v>
      </c>
      <c r="F106" s="113">
        <v>412</v>
      </c>
      <c r="G106" s="113" t="s">
        <v>103</v>
      </c>
      <c r="H106" s="113">
        <v>315.54000000000002</v>
      </c>
      <c r="I106" s="113">
        <v>240.22</v>
      </c>
      <c r="J106" s="113">
        <v>300</v>
      </c>
      <c r="K106" s="113">
        <v>252.89000000000001</v>
      </c>
      <c r="L106" s="113">
        <v>248.43</v>
      </c>
      <c r="M106" s="113">
        <v>332</v>
      </c>
      <c r="N106" s="113">
        <v>245.6</v>
      </c>
      <c r="O106" s="113" t="s">
        <v>103</v>
      </c>
      <c r="P106" s="113" t="s">
        <v>103</v>
      </c>
      <c r="Q106" s="113">
        <v>246.4248</v>
      </c>
      <c r="R106" s="113">
        <v>283.33</v>
      </c>
      <c r="S106" s="113" t="s">
        <v>104</v>
      </c>
      <c r="T106" s="113">
        <v>355.42</v>
      </c>
      <c r="U106" s="113">
        <v>181.15870000000001</v>
      </c>
      <c r="V106" s="113">
        <v>247.5</v>
      </c>
      <c r="W106" s="113">
        <v>213.00300000000001</v>
      </c>
      <c r="X106" s="186">
        <v>308.12</v>
      </c>
      <c r="Y106" s="113">
        <v>245.11</v>
      </c>
      <c r="Z106" s="113">
        <v>338.45</v>
      </c>
      <c r="AA106" s="113">
        <v>282.40649999999999</v>
      </c>
      <c r="AB106" s="113">
        <v>265.46961979000002</v>
      </c>
      <c r="AC106" s="180">
        <f t="shared" si="0"/>
        <v>412</v>
      </c>
      <c r="AD106" s="183">
        <f t="shared" si="1"/>
        <v>181.15870000000001</v>
      </c>
    </row>
    <row r="107" spans="1:30" x14ac:dyDescent="0.35">
      <c r="A107" s="178">
        <v>39</v>
      </c>
      <c r="B107" s="141">
        <v>239.62</v>
      </c>
      <c r="C107" s="113">
        <v>203.00130000000001</v>
      </c>
      <c r="D107" s="113">
        <v>234.76950000000002</v>
      </c>
      <c r="E107" s="113" t="s">
        <v>103</v>
      </c>
      <c r="F107" s="113">
        <v>412</v>
      </c>
      <c r="G107" s="113" t="s">
        <v>103</v>
      </c>
      <c r="H107" s="113">
        <v>317.40000000000003</v>
      </c>
      <c r="I107" s="113">
        <v>242.35</v>
      </c>
      <c r="J107" s="113">
        <v>300</v>
      </c>
      <c r="K107" s="113">
        <v>252.64000000000001</v>
      </c>
      <c r="L107" s="113">
        <v>249.1</v>
      </c>
      <c r="M107" s="113">
        <v>331</v>
      </c>
      <c r="N107" s="113">
        <v>245.6</v>
      </c>
      <c r="O107" s="113" t="s">
        <v>103</v>
      </c>
      <c r="P107" s="113" t="s">
        <v>103</v>
      </c>
      <c r="Q107" s="113">
        <v>238.0197</v>
      </c>
      <c r="R107" s="113">
        <v>283.33</v>
      </c>
      <c r="S107" s="113" t="s">
        <v>104</v>
      </c>
      <c r="T107" s="113">
        <v>359.01</v>
      </c>
      <c r="U107" s="113">
        <v>181.1242</v>
      </c>
      <c r="V107" s="113">
        <v>247.5</v>
      </c>
      <c r="W107" s="113">
        <v>200.5198</v>
      </c>
      <c r="X107" s="186">
        <v>306.62</v>
      </c>
      <c r="Y107" s="113">
        <v>247.24</v>
      </c>
      <c r="Z107" s="113">
        <v>335.3</v>
      </c>
      <c r="AA107" s="113">
        <v>281.86080000000004</v>
      </c>
      <c r="AB107" s="113">
        <v>264.31623855000004</v>
      </c>
      <c r="AC107" s="180">
        <f t="shared" si="0"/>
        <v>412</v>
      </c>
      <c r="AD107" s="183">
        <f t="shared" si="1"/>
        <v>181.1242</v>
      </c>
    </row>
    <row r="108" spans="1:30" x14ac:dyDescent="0.35">
      <c r="A108" s="178">
        <v>40</v>
      </c>
      <c r="B108" s="141">
        <v>240.25</v>
      </c>
      <c r="C108" s="113">
        <v>205.33800000000002</v>
      </c>
      <c r="D108" s="113">
        <v>235.57670000000002</v>
      </c>
      <c r="E108" s="113" t="s">
        <v>103</v>
      </c>
      <c r="F108" s="113">
        <v>412</v>
      </c>
      <c r="G108" s="113" t="s">
        <v>103</v>
      </c>
      <c r="H108" s="113">
        <v>316.54000000000002</v>
      </c>
      <c r="I108" s="113">
        <v>242.04</v>
      </c>
      <c r="J108" s="113">
        <v>300</v>
      </c>
      <c r="K108" s="113">
        <v>250.49</v>
      </c>
      <c r="L108" s="113">
        <v>249.1</v>
      </c>
      <c r="M108" s="113">
        <v>331</v>
      </c>
      <c r="N108" s="113">
        <v>245.6</v>
      </c>
      <c r="O108" s="113" t="s">
        <v>103</v>
      </c>
      <c r="P108" s="113" t="s">
        <v>103</v>
      </c>
      <c r="Q108" s="113">
        <v>240.08280000000002</v>
      </c>
      <c r="R108" s="113">
        <v>283.33</v>
      </c>
      <c r="S108" s="113" t="s">
        <v>104</v>
      </c>
      <c r="T108" s="113">
        <v>342.1</v>
      </c>
      <c r="U108" s="113">
        <v>164.37</v>
      </c>
      <c r="V108" s="113">
        <v>247.5</v>
      </c>
      <c r="W108" s="113">
        <v>209.73330000000001</v>
      </c>
      <c r="X108" s="186">
        <v>306.10000000000002</v>
      </c>
      <c r="Y108" s="113">
        <v>260.79000000000002</v>
      </c>
      <c r="Z108" s="113">
        <v>336.58</v>
      </c>
      <c r="AA108" s="113">
        <v>302.96270000000004</v>
      </c>
      <c r="AB108" s="113">
        <v>261.77366192</v>
      </c>
      <c r="AC108" s="180">
        <f t="shared" si="0"/>
        <v>412</v>
      </c>
      <c r="AD108" s="183">
        <f t="shared" si="1"/>
        <v>164.37</v>
      </c>
    </row>
    <row r="109" spans="1:30" x14ac:dyDescent="0.35">
      <c r="A109" s="178">
        <v>41</v>
      </c>
      <c r="B109" s="141">
        <v>239.72</v>
      </c>
      <c r="C109" s="113">
        <v>203.1189</v>
      </c>
      <c r="D109" s="113">
        <v>233.5299</v>
      </c>
      <c r="E109" s="113" t="s">
        <v>103</v>
      </c>
      <c r="F109" s="113">
        <v>419</v>
      </c>
      <c r="G109" s="113" t="s">
        <v>103</v>
      </c>
      <c r="H109" s="113">
        <v>315.47000000000003</v>
      </c>
      <c r="I109" s="113">
        <v>241.32</v>
      </c>
      <c r="J109" s="113">
        <v>300</v>
      </c>
      <c r="K109" s="113">
        <v>251.64000000000001</v>
      </c>
      <c r="L109" s="113">
        <v>249.1</v>
      </c>
      <c r="M109" s="113">
        <v>315</v>
      </c>
      <c r="N109" s="113">
        <v>245.6</v>
      </c>
      <c r="O109" s="113" t="s">
        <v>103</v>
      </c>
      <c r="P109" s="113" t="s">
        <v>103</v>
      </c>
      <c r="Q109" s="113">
        <v>243.59200000000001</v>
      </c>
      <c r="R109" s="113">
        <v>283.33</v>
      </c>
      <c r="S109" s="113" t="s">
        <v>104</v>
      </c>
      <c r="T109" s="113">
        <v>343.49</v>
      </c>
      <c r="U109" s="113">
        <v>158.7278</v>
      </c>
      <c r="V109" s="113">
        <v>247.5</v>
      </c>
      <c r="W109" s="113">
        <v>210.24190000000002</v>
      </c>
      <c r="X109" s="186">
        <v>300</v>
      </c>
      <c r="Y109" s="113">
        <v>244.15</v>
      </c>
      <c r="Z109" s="113">
        <v>337.5</v>
      </c>
      <c r="AA109" s="113">
        <v>297.11500000000001</v>
      </c>
      <c r="AB109" s="113">
        <v>259.45587604999997</v>
      </c>
      <c r="AC109" s="180">
        <f t="shared" si="0"/>
        <v>419</v>
      </c>
      <c r="AD109" s="183">
        <f t="shared" si="1"/>
        <v>158.7278</v>
      </c>
    </row>
    <row r="110" spans="1:30" x14ac:dyDescent="0.35">
      <c r="A110" s="178">
        <v>42</v>
      </c>
      <c r="B110" s="141">
        <v>238.5</v>
      </c>
      <c r="C110" s="113">
        <v>191.50220000000002</v>
      </c>
      <c r="D110" s="113">
        <v>226.75790000000001</v>
      </c>
      <c r="E110" s="113" t="s">
        <v>103</v>
      </c>
      <c r="F110" s="113">
        <v>419</v>
      </c>
      <c r="G110" s="113" t="s">
        <v>103</v>
      </c>
      <c r="H110" s="113">
        <v>316</v>
      </c>
      <c r="I110" s="113">
        <v>241.72</v>
      </c>
      <c r="J110" s="113">
        <v>300</v>
      </c>
      <c r="K110" s="113">
        <v>255.24</v>
      </c>
      <c r="L110" s="113" t="s">
        <v>104</v>
      </c>
      <c r="M110" s="113">
        <v>315</v>
      </c>
      <c r="N110" s="113">
        <v>247.82</v>
      </c>
      <c r="O110" s="113" t="s">
        <v>103</v>
      </c>
      <c r="P110" s="113" t="s">
        <v>103</v>
      </c>
      <c r="Q110" s="113">
        <v>239.16170000000002</v>
      </c>
      <c r="R110" s="113">
        <v>283.33</v>
      </c>
      <c r="S110" s="113" t="s">
        <v>104</v>
      </c>
      <c r="T110" s="113">
        <v>342.69</v>
      </c>
      <c r="U110" s="113">
        <v>163.46440000000001</v>
      </c>
      <c r="V110" s="113">
        <v>247.5</v>
      </c>
      <c r="W110" s="113">
        <v>206.0214</v>
      </c>
      <c r="X110" s="186">
        <v>305.24</v>
      </c>
      <c r="Y110" s="113">
        <v>247.21</v>
      </c>
      <c r="Z110" s="113">
        <v>336.24</v>
      </c>
      <c r="AA110" s="113">
        <v>299.3759</v>
      </c>
      <c r="AB110" s="113">
        <v>260.20992142</v>
      </c>
      <c r="AC110" s="180">
        <f t="shared" si="0"/>
        <v>419</v>
      </c>
      <c r="AD110" s="183">
        <f t="shared" si="1"/>
        <v>163.46440000000001</v>
      </c>
    </row>
    <row r="111" spans="1:30" x14ac:dyDescent="0.35">
      <c r="A111" s="178">
        <v>43</v>
      </c>
      <c r="B111" s="141">
        <v>235.92000000000002</v>
      </c>
      <c r="C111" s="113">
        <v>190.8426</v>
      </c>
      <c r="D111" s="113">
        <v>230.07550000000001</v>
      </c>
      <c r="E111" s="113" t="s">
        <v>103</v>
      </c>
      <c r="F111" s="113">
        <v>419</v>
      </c>
      <c r="G111" s="113" t="s">
        <v>103</v>
      </c>
      <c r="H111" s="113">
        <v>313.24</v>
      </c>
      <c r="I111" s="113">
        <v>241.18</v>
      </c>
      <c r="J111" s="113">
        <v>300</v>
      </c>
      <c r="K111" s="113">
        <v>251.48000000000002</v>
      </c>
      <c r="L111" s="113">
        <v>237.1</v>
      </c>
      <c r="M111" s="113">
        <v>315</v>
      </c>
      <c r="N111" s="113">
        <v>245.6</v>
      </c>
      <c r="O111" s="113" t="s">
        <v>103</v>
      </c>
      <c r="P111" s="113" t="s">
        <v>103</v>
      </c>
      <c r="Q111" s="113">
        <v>238.8502</v>
      </c>
      <c r="R111" s="113">
        <v>283.33</v>
      </c>
      <c r="S111" s="113" t="s">
        <v>104</v>
      </c>
      <c r="T111" s="113">
        <v>337.90000000000003</v>
      </c>
      <c r="U111" s="113">
        <v>169.65990000000002</v>
      </c>
      <c r="V111" s="113">
        <v>247.5</v>
      </c>
      <c r="W111" s="113">
        <v>210.60420000000002</v>
      </c>
      <c r="X111" s="186">
        <v>301.07</v>
      </c>
      <c r="Y111" s="113">
        <v>250.33</v>
      </c>
      <c r="Z111" s="113">
        <v>339.72</v>
      </c>
      <c r="AA111" s="113">
        <v>297.84090000000003</v>
      </c>
      <c r="AB111" s="113">
        <v>261.60489760000002</v>
      </c>
      <c r="AC111" s="180">
        <f t="shared" si="0"/>
        <v>419</v>
      </c>
      <c r="AD111" s="183">
        <f t="shared" si="1"/>
        <v>169.65990000000002</v>
      </c>
    </row>
    <row r="112" spans="1:30" x14ac:dyDescent="0.35">
      <c r="A112" s="178">
        <v>44</v>
      </c>
      <c r="B112" s="141">
        <v>231.46</v>
      </c>
      <c r="C112" s="113">
        <v>188.18900000000002</v>
      </c>
      <c r="D112" s="113">
        <v>227.8844</v>
      </c>
      <c r="E112" s="113" t="s">
        <v>103</v>
      </c>
      <c r="F112" s="113">
        <v>419</v>
      </c>
      <c r="G112" s="113" t="s">
        <v>103</v>
      </c>
      <c r="H112" s="113">
        <v>312.98</v>
      </c>
      <c r="I112" s="113">
        <v>241.33</v>
      </c>
      <c r="J112" s="113">
        <v>300</v>
      </c>
      <c r="K112" s="113">
        <v>252.45000000000002</v>
      </c>
      <c r="L112" s="113">
        <v>248.72</v>
      </c>
      <c r="M112" s="113">
        <v>314</v>
      </c>
      <c r="N112" s="113">
        <v>245.6</v>
      </c>
      <c r="O112" s="113" t="s">
        <v>103</v>
      </c>
      <c r="P112" s="113" t="s">
        <v>103</v>
      </c>
      <c r="Q112" s="113">
        <v>239.11370000000002</v>
      </c>
      <c r="R112" s="113">
        <v>283.33</v>
      </c>
      <c r="S112" s="113" t="s">
        <v>104</v>
      </c>
      <c r="T112" s="113">
        <v>342.13</v>
      </c>
      <c r="U112" s="113">
        <v>182.92510000000001</v>
      </c>
      <c r="V112" s="113">
        <v>247.5</v>
      </c>
      <c r="W112" s="113">
        <v>210.05620000000002</v>
      </c>
      <c r="X112" s="186">
        <v>305.52</v>
      </c>
      <c r="Y112" s="113">
        <v>252.53</v>
      </c>
      <c r="Z112" s="113">
        <v>339.51</v>
      </c>
      <c r="AA112" s="113">
        <v>297.08580000000001</v>
      </c>
      <c r="AB112" s="113">
        <v>263.75803108000002</v>
      </c>
      <c r="AC112" s="180">
        <f t="shared" si="0"/>
        <v>419</v>
      </c>
      <c r="AD112" s="183">
        <f t="shared" si="1"/>
        <v>182.92510000000001</v>
      </c>
    </row>
    <row r="113" spans="1:30" x14ac:dyDescent="0.35">
      <c r="A113" s="178">
        <v>45</v>
      </c>
      <c r="B113" s="141">
        <v>230.03</v>
      </c>
      <c r="C113" s="113">
        <v>191.6198</v>
      </c>
      <c r="D113" s="113">
        <v>233.30720000000002</v>
      </c>
      <c r="E113" s="113" t="s">
        <v>103</v>
      </c>
      <c r="F113" s="113">
        <v>419</v>
      </c>
      <c r="G113" s="113" t="s">
        <v>103</v>
      </c>
      <c r="H113" s="113">
        <v>311.89</v>
      </c>
      <c r="I113" s="113">
        <v>241.68</v>
      </c>
      <c r="J113" s="113">
        <v>300</v>
      </c>
      <c r="K113" s="113">
        <v>257.33</v>
      </c>
      <c r="L113" s="113">
        <v>236.97</v>
      </c>
      <c r="M113" s="113">
        <v>314</v>
      </c>
      <c r="N113" s="113">
        <v>245.6</v>
      </c>
      <c r="O113" s="113" t="s">
        <v>103</v>
      </c>
      <c r="P113" s="113" t="s">
        <v>103</v>
      </c>
      <c r="Q113" s="113">
        <v>242.79910000000001</v>
      </c>
      <c r="R113" s="113">
        <v>283.33</v>
      </c>
      <c r="S113" s="113" t="s">
        <v>104</v>
      </c>
      <c r="T113" s="113">
        <v>352.64</v>
      </c>
      <c r="U113" s="113">
        <v>175.52430000000001</v>
      </c>
      <c r="V113" s="113">
        <v>247.5</v>
      </c>
      <c r="W113" s="113">
        <v>210.95170000000002</v>
      </c>
      <c r="X113" s="186">
        <v>310.58</v>
      </c>
      <c r="Y113" s="113">
        <v>244.53</v>
      </c>
      <c r="Z113" s="113">
        <v>337.82</v>
      </c>
      <c r="AA113" s="113">
        <v>321.37670000000003</v>
      </c>
      <c r="AB113" s="113">
        <v>262.71394037000005</v>
      </c>
      <c r="AC113" s="180">
        <f t="shared" si="0"/>
        <v>419</v>
      </c>
      <c r="AD113" s="183">
        <f t="shared" si="1"/>
        <v>175.52430000000001</v>
      </c>
    </row>
    <row r="114" spans="1:30" x14ac:dyDescent="0.35">
      <c r="A114" s="178">
        <v>46</v>
      </c>
      <c r="B114" s="141">
        <v>227.62</v>
      </c>
      <c r="C114" s="113">
        <v>195.86870000000002</v>
      </c>
      <c r="D114" s="113">
        <v>234.27850000000001</v>
      </c>
      <c r="E114" s="113" t="s">
        <v>103</v>
      </c>
      <c r="F114" s="113">
        <v>419</v>
      </c>
      <c r="G114" s="113" t="s">
        <v>103</v>
      </c>
      <c r="H114" s="113">
        <v>310.58</v>
      </c>
      <c r="I114" s="113">
        <v>237.05</v>
      </c>
      <c r="J114" s="113">
        <v>300</v>
      </c>
      <c r="K114" s="113">
        <v>254.38</v>
      </c>
      <c r="L114" s="113">
        <v>236.88</v>
      </c>
      <c r="M114" s="113">
        <v>315</v>
      </c>
      <c r="N114" s="113">
        <v>245.6</v>
      </c>
      <c r="O114" s="113" t="s">
        <v>103</v>
      </c>
      <c r="P114" s="113" t="s">
        <v>103</v>
      </c>
      <c r="Q114" s="113">
        <v>243.70930000000001</v>
      </c>
      <c r="R114" s="113">
        <v>283.33</v>
      </c>
      <c r="S114" s="113" t="s">
        <v>104</v>
      </c>
      <c r="T114" s="113">
        <v>342.42</v>
      </c>
      <c r="U114" s="113">
        <v>163.88200000000001</v>
      </c>
      <c r="V114" s="113">
        <v>247.5</v>
      </c>
      <c r="W114" s="113">
        <v>208.93870000000001</v>
      </c>
      <c r="X114" s="186">
        <v>275.45999999999998</v>
      </c>
      <c r="Y114" s="113">
        <v>253.06</v>
      </c>
      <c r="Z114" s="113">
        <v>342.62</v>
      </c>
      <c r="AA114" s="113">
        <v>312.41840000000002</v>
      </c>
      <c r="AB114" s="113">
        <v>259.62526777000005</v>
      </c>
      <c r="AC114" s="180">
        <f t="shared" si="0"/>
        <v>419</v>
      </c>
      <c r="AD114" s="183">
        <f t="shared" si="1"/>
        <v>163.88200000000001</v>
      </c>
    </row>
    <row r="115" spans="1:30" x14ac:dyDescent="0.35">
      <c r="A115" s="178">
        <v>47</v>
      </c>
      <c r="B115" s="141">
        <v>226.92000000000002</v>
      </c>
      <c r="C115" s="113">
        <v>198.1798</v>
      </c>
      <c r="D115" s="113">
        <v>230.51950000000002</v>
      </c>
      <c r="E115" s="113" t="s">
        <v>103</v>
      </c>
      <c r="F115" s="113">
        <v>419</v>
      </c>
      <c r="G115" s="113" t="s">
        <v>103</v>
      </c>
      <c r="H115" s="113">
        <v>313.14</v>
      </c>
      <c r="I115" s="113">
        <v>242.69</v>
      </c>
      <c r="J115" s="113">
        <v>300</v>
      </c>
      <c r="K115" s="113">
        <v>253.3</v>
      </c>
      <c r="L115" s="113">
        <v>235.88</v>
      </c>
      <c r="M115" s="113">
        <v>314</v>
      </c>
      <c r="N115" s="113">
        <v>245.6</v>
      </c>
      <c r="O115" s="113" t="s">
        <v>103</v>
      </c>
      <c r="P115" s="113" t="s">
        <v>103</v>
      </c>
      <c r="Q115" s="113">
        <v>250.8579</v>
      </c>
      <c r="R115" s="113">
        <v>283.33</v>
      </c>
      <c r="S115" s="113" t="s">
        <v>104</v>
      </c>
      <c r="T115" s="113">
        <v>343.07</v>
      </c>
      <c r="U115" s="113">
        <v>174.136</v>
      </c>
      <c r="V115" s="113">
        <v>247.5</v>
      </c>
      <c r="W115" s="113">
        <v>206.8492</v>
      </c>
      <c r="X115" s="186">
        <v>293.51</v>
      </c>
      <c r="Y115" s="113">
        <v>228.70000000000002</v>
      </c>
      <c r="Z115" s="113">
        <v>338.18</v>
      </c>
      <c r="AA115" s="113">
        <v>295.50670000000002</v>
      </c>
      <c r="AB115" s="113">
        <v>261.77249611999997</v>
      </c>
      <c r="AC115" s="180">
        <f t="shared" si="0"/>
        <v>419</v>
      </c>
      <c r="AD115" s="183">
        <f t="shared" si="1"/>
        <v>174.136</v>
      </c>
    </row>
    <row r="116" spans="1:30" x14ac:dyDescent="0.35">
      <c r="A116" s="178">
        <v>48</v>
      </c>
      <c r="B116" s="141">
        <v>225.95000000000002</v>
      </c>
      <c r="C116" s="113">
        <v>205.06700000000001</v>
      </c>
      <c r="D116" s="113">
        <v>233.77710000000002</v>
      </c>
      <c r="E116" s="113" t="s">
        <v>103</v>
      </c>
      <c r="F116" s="113">
        <v>419</v>
      </c>
      <c r="G116" s="113" t="s">
        <v>103</v>
      </c>
      <c r="H116" s="113" t="s">
        <v>104</v>
      </c>
      <c r="I116" s="113">
        <v>242.06</v>
      </c>
      <c r="J116" s="113">
        <v>300</v>
      </c>
      <c r="K116" s="113">
        <v>254.56</v>
      </c>
      <c r="L116" s="113">
        <v>250.77</v>
      </c>
      <c r="M116" s="113">
        <v>313</v>
      </c>
      <c r="N116" s="113">
        <v>246.21</v>
      </c>
      <c r="O116" s="113" t="s">
        <v>103</v>
      </c>
      <c r="P116" s="113" t="s">
        <v>103</v>
      </c>
      <c r="Q116" s="113">
        <v>243.07770000000002</v>
      </c>
      <c r="R116" s="113">
        <v>283.33</v>
      </c>
      <c r="S116" s="113" t="s">
        <v>104</v>
      </c>
      <c r="T116" s="113">
        <v>341.48</v>
      </c>
      <c r="U116" s="113">
        <v>171.4</v>
      </c>
      <c r="V116" s="113">
        <v>247.5</v>
      </c>
      <c r="W116" s="113">
        <v>207.25650000000002</v>
      </c>
      <c r="X116" s="186">
        <v>296.90000000000003</v>
      </c>
      <c r="Y116" s="113">
        <v>245.3</v>
      </c>
      <c r="Z116" s="113">
        <v>338.04</v>
      </c>
      <c r="AA116" s="113">
        <v>322.32570000000004</v>
      </c>
      <c r="AB116" s="113">
        <v>261.86397506000003</v>
      </c>
      <c r="AC116" s="180">
        <f t="shared" si="0"/>
        <v>419</v>
      </c>
      <c r="AD116" s="183">
        <f t="shared" si="1"/>
        <v>171.4</v>
      </c>
    </row>
    <row r="117" spans="1:30" x14ac:dyDescent="0.35">
      <c r="A117" s="178">
        <v>49</v>
      </c>
      <c r="B117" s="141">
        <v>223.35</v>
      </c>
      <c r="C117" s="113">
        <v>197.50490000000002</v>
      </c>
      <c r="D117" s="113">
        <v>233.23770000000002</v>
      </c>
      <c r="E117" s="113" t="s">
        <v>103</v>
      </c>
      <c r="F117" s="113">
        <v>419</v>
      </c>
      <c r="G117" s="113">
        <v>225</v>
      </c>
      <c r="H117" s="113" t="s">
        <v>104</v>
      </c>
      <c r="I117" s="113">
        <v>242.47</v>
      </c>
      <c r="J117" s="113">
        <v>300</v>
      </c>
      <c r="K117" s="113">
        <v>254.87</v>
      </c>
      <c r="L117" s="113">
        <v>250.91</v>
      </c>
      <c r="M117" s="113">
        <v>313</v>
      </c>
      <c r="N117" s="113">
        <v>245.81</v>
      </c>
      <c r="O117" s="113" t="s">
        <v>103</v>
      </c>
      <c r="P117" s="113" t="s">
        <v>103</v>
      </c>
      <c r="Q117" s="113">
        <v>240.72160000000002</v>
      </c>
      <c r="R117" s="113">
        <v>283.33</v>
      </c>
      <c r="S117" s="113" t="s">
        <v>104</v>
      </c>
      <c r="T117" s="113">
        <v>351.95</v>
      </c>
      <c r="U117" s="113">
        <v>162.33590000000001</v>
      </c>
      <c r="V117" s="113">
        <v>247.5</v>
      </c>
      <c r="W117" s="113">
        <v>213.04820000000001</v>
      </c>
      <c r="X117" s="186">
        <v>308.8</v>
      </c>
      <c r="Y117" s="113">
        <v>222.88</v>
      </c>
      <c r="Z117" s="113">
        <v>339.11</v>
      </c>
      <c r="AA117" s="113">
        <v>318.91370000000001</v>
      </c>
      <c r="AB117" s="113">
        <v>260.01429314000001</v>
      </c>
      <c r="AC117" s="180">
        <f t="shared" si="0"/>
        <v>419</v>
      </c>
      <c r="AD117" s="183">
        <f t="shared" si="1"/>
        <v>162.33590000000001</v>
      </c>
    </row>
    <row r="118" spans="1:30" x14ac:dyDescent="0.35">
      <c r="A118" s="178">
        <v>50</v>
      </c>
      <c r="B118" s="141">
        <v>223.29</v>
      </c>
      <c r="C118" s="113">
        <v>196.05790000000002</v>
      </c>
      <c r="D118" s="113">
        <v>232.5051</v>
      </c>
      <c r="E118" s="113" t="s">
        <v>103</v>
      </c>
      <c r="F118" s="113">
        <v>419</v>
      </c>
      <c r="G118" s="113" t="s">
        <v>103</v>
      </c>
      <c r="H118" s="113" t="s">
        <v>104</v>
      </c>
      <c r="I118" s="113">
        <v>243.46</v>
      </c>
      <c r="J118" s="113">
        <v>300</v>
      </c>
      <c r="K118" s="113">
        <v>255.37</v>
      </c>
      <c r="L118" s="113" t="s">
        <v>104</v>
      </c>
      <c r="M118" s="113">
        <v>313</v>
      </c>
      <c r="N118" s="113" t="s">
        <v>104</v>
      </c>
      <c r="O118" s="113" t="s">
        <v>103</v>
      </c>
      <c r="P118" s="113">
        <v>228.94</v>
      </c>
      <c r="Q118" s="113">
        <v>236.161</v>
      </c>
      <c r="R118" s="113">
        <v>283.33</v>
      </c>
      <c r="S118" s="113" t="s">
        <v>104</v>
      </c>
      <c r="T118" s="113">
        <v>343.63</v>
      </c>
      <c r="U118" s="113">
        <v>152.76240000000001</v>
      </c>
      <c r="V118" s="113">
        <v>247.5</v>
      </c>
      <c r="W118" s="113">
        <v>208.76770000000002</v>
      </c>
      <c r="X118" s="186">
        <v>295.97000000000003</v>
      </c>
      <c r="Y118" s="113">
        <v>233.8</v>
      </c>
      <c r="Z118" s="113">
        <v>336.14</v>
      </c>
      <c r="AA118" s="113">
        <v>316.56260000000003</v>
      </c>
      <c r="AB118" s="113">
        <v>257.76829627000001</v>
      </c>
      <c r="AC118" s="180">
        <f t="shared" si="0"/>
        <v>419</v>
      </c>
      <c r="AD118" s="183">
        <f t="shared" si="1"/>
        <v>152.76240000000001</v>
      </c>
    </row>
    <row r="119" spans="1:30" x14ac:dyDescent="0.35">
      <c r="A119" s="178">
        <v>51</v>
      </c>
      <c r="B119" s="141" t="s">
        <v>104</v>
      </c>
      <c r="C119" s="113">
        <v>191.27210000000002</v>
      </c>
      <c r="D119" s="113">
        <v>231.47220000000002</v>
      </c>
      <c r="E119" s="113" t="s">
        <v>103</v>
      </c>
      <c r="F119" s="113">
        <v>419</v>
      </c>
      <c r="G119" s="113" t="s">
        <v>103</v>
      </c>
      <c r="H119" s="113" t="s">
        <v>104</v>
      </c>
      <c r="I119" s="113">
        <v>239.03</v>
      </c>
      <c r="J119" s="113" t="s">
        <v>104</v>
      </c>
      <c r="K119" s="113">
        <v>254.05</v>
      </c>
      <c r="L119" s="113" t="s">
        <v>104</v>
      </c>
      <c r="M119" s="113" t="s">
        <v>104</v>
      </c>
      <c r="N119" s="113">
        <v>245.81</v>
      </c>
      <c r="O119" s="113" t="s">
        <v>103</v>
      </c>
      <c r="P119" s="113" t="s">
        <v>103</v>
      </c>
      <c r="Q119" s="113" t="s">
        <v>104</v>
      </c>
      <c r="R119" s="113">
        <v>283.33</v>
      </c>
      <c r="S119" s="113" t="s">
        <v>104</v>
      </c>
      <c r="T119" s="113">
        <v>351.49</v>
      </c>
      <c r="U119" s="113">
        <v>168.7389</v>
      </c>
      <c r="V119" s="113">
        <v>247.5</v>
      </c>
      <c r="W119" s="113" t="s">
        <v>104</v>
      </c>
      <c r="X119" s="186">
        <v>315.82</v>
      </c>
      <c r="Y119" s="113">
        <v>252.94</v>
      </c>
      <c r="Z119" s="113">
        <v>341.6</v>
      </c>
      <c r="AA119" s="113">
        <v>340.95830000000001</v>
      </c>
      <c r="AB119" s="113">
        <v>261.00703541000007</v>
      </c>
      <c r="AC119" s="180">
        <f t="shared" si="0"/>
        <v>419</v>
      </c>
      <c r="AD119" s="183">
        <f t="shared" si="1"/>
        <v>168.7389</v>
      </c>
    </row>
    <row r="120" spans="1:30" ht="15" thickBot="1" x14ac:dyDescent="0.4">
      <c r="A120" s="179">
        <v>52</v>
      </c>
      <c r="B120" s="132" t="s">
        <v>104</v>
      </c>
      <c r="C120" s="133">
        <v>192.3305</v>
      </c>
      <c r="D120" s="133">
        <v>242.4016</v>
      </c>
      <c r="E120" s="133" t="s">
        <v>103</v>
      </c>
      <c r="F120" s="133">
        <v>419</v>
      </c>
      <c r="G120" s="133" t="s">
        <v>103</v>
      </c>
      <c r="H120" s="133" t="s">
        <v>104</v>
      </c>
      <c r="I120" s="133">
        <v>243.02</v>
      </c>
      <c r="J120" s="133">
        <v>300</v>
      </c>
      <c r="K120" s="133">
        <v>261.09000000000003</v>
      </c>
      <c r="L120" s="133" t="s">
        <v>104</v>
      </c>
      <c r="M120" s="133" t="s">
        <v>104</v>
      </c>
      <c r="N120" s="133">
        <v>245.81</v>
      </c>
      <c r="O120" s="133" t="s">
        <v>103</v>
      </c>
      <c r="P120" s="133" t="s">
        <v>103</v>
      </c>
      <c r="Q120" s="133" t="s">
        <v>104</v>
      </c>
      <c r="R120" s="133" t="s">
        <v>104</v>
      </c>
      <c r="S120" s="133" t="s">
        <v>104</v>
      </c>
      <c r="T120" s="133">
        <v>348.88</v>
      </c>
      <c r="U120" s="133">
        <v>168.65890000000002</v>
      </c>
      <c r="V120" s="133">
        <v>247.5</v>
      </c>
      <c r="W120" s="133" t="s">
        <v>104</v>
      </c>
      <c r="X120" s="191">
        <v>305.97000000000003</v>
      </c>
      <c r="Y120" s="133">
        <v>252.94</v>
      </c>
      <c r="Z120" s="133">
        <v>339.14</v>
      </c>
      <c r="AA120" s="133">
        <v>322.24420000000003</v>
      </c>
      <c r="AB120" s="133">
        <v>261.32300698</v>
      </c>
      <c r="AC120" s="184">
        <f t="shared" si="0"/>
        <v>419</v>
      </c>
      <c r="AD120" s="185">
        <f t="shared" si="1"/>
        <v>168.65890000000002</v>
      </c>
    </row>
    <row r="121" spans="1:30" x14ac:dyDescent="0.35">
      <c r="AA121" s="147"/>
      <c r="AB121" s="24"/>
    </row>
    <row r="122" spans="1:30" x14ac:dyDescent="0.35">
      <c r="A122" s="24" t="s">
        <v>13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49CDD-7825-4F83-A0DD-734025F6A337}">
  <dimension ref="A1:E116"/>
  <sheetViews>
    <sheetView workbookViewId="0"/>
  </sheetViews>
  <sheetFormatPr defaultColWidth="19.36328125" defaultRowHeight="14.5" x14ac:dyDescent="0.35"/>
  <cols>
    <col min="1" max="1" width="12.81640625" style="24" customWidth="1"/>
    <col min="2" max="2" width="18" style="24" customWidth="1"/>
    <col min="3" max="3" width="18.1796875" style="24" customWidth="1"/>
    <col min="4" max="4" width="11" style="24" customWidth="1"/>
    <col min="5" max="9" width="19.36328125" style="24"/>
    <col min="10" max="10" width="11.6328125" style="24" customWidth="1"/>
    <col min="11" max="16384" width="19.36328125" style="24"/>
  </cols>
  <sheetData>
    <row r="1" spans="1:5" x14ac:dyDescent="0.35">
      <c r="A1" s="24" t="s">
        <v>109</v>
      </c>
    </row>
    <row r="2" spans="1:5" ht="15" thickBot="1" x14ac:dyDescent="0.4"/>
    <row r="3" spans="1:5" ht="15" thickBot="1" x14ac:dyDescent="0.4">
      <c r="A3" s="161" t="s">
        <v>12</v>
      </c>
      <c r="B3" s="160" t="s">
        <v>67</v>
      </c>
      <c r="C3" s="159" t="s">
        <v>68</v>
      </c>
      <c r="E3" s="24" t="s">
        <v>110</v>
      </c>
    </row>
    <row r="4" spans="1:5" x14ac:dyDescent="0.35">
      <c r="A4" s="63">
        <v>1</v>
      </c>
      <c r="B4" s="162">
        <v>209877</v>
      </c>
      <c r="C4" s="163">
        <v>618.6</v>
      </c>
    </row>
    <row r="5" spans="1:5" x14ac:dyDescent="0.35">
      <c r="A5" s="64">
        <v>2</v>
      </c>
      <c r="B5" s="164">
        <v>225045</v>
      </c>
      <c r="C5" s="78">
        <v>597.63</v>
      </c>
    </row>
    <row r="6" spans="1:5" x14ac:dyDescent="0.35">
      <c r="A6" s="64">
        <v>3</v>
      </c>
      <c r="B6" s="164">
        <v>222198</v>
      </c>
      <c r="C6" s="78">
        <v>608.29</v>
      </c>
    </row>
    <row r="7" spans="1:5" x14ac:dyDescent="0.35">
      <c r="A7" s="64">
        <v>4</v>
      </c>
      <c r="B7" s="164">
        <v>221002</v>
      </c>
      <c r="C7" s="78">
        <v>598.33000000000004</v>
      </c>
    </row>
    <row r="8" spans="1:5" x14ac:dyDescent="0.35">
      <c r="A8" s="64">
        <v>5</v>
      </c>
      <c r="B8" s="164">
        <v>233306</v>
      </c>
      <c r="C8" s="78">
        <v>600.9</v>
      </c>
    </row>
    <row r="9" spans="1:5" x14ac:dyDescent="0.35">
      <c r="A9" s="64">
        <v>6</v>
      </c>
      <c r="B9" s="164">
        <v>265944</v>
      </c>
      <c r="C9" s="78">
        <v>645.77</v>
      </c>
    </row>
    <row r="10" spans="1:5" x14ac:dyDescent="0.35">
      <c r="A10" s="64">
        <v>7</v>
      </c>
      <c r="B10" s="164">
        <v>230531</v>
      </c>
      <c r="C10" s="78">
        <v>623.51</v>
      </c>
    </row>
    <row r="11" spans="1:5" x14ac:dyDescent="0.35">
      <c r="A11" s="64">
        <v>8</v>
      </c>
      <c r="B11" s="164">
        <v>208699</v>
      </c>
      <c r="C11" s="78">
        <v>609.41</v>
      </c>
    </row>
    <row r="12" spans="1:5" x14ac:dyDescent="0.35">
      <c r="A12" s="64">
        <v>9</v>
      </c>
      <c r="B12" s="164">
        <v>225712</v>
      </c>
      <c r="C12" s="78">
        <v>600.20000000000005</v>
      </c>
    </row>
    <row r="13" spans="1:5" x14ac:dyDescent="0.35">
      <c r="A13" s="64">
        <v>10</v>
      </c>
      <c r="B13" s="164">
        <v>234762</v>
      </c>
      <c r="C13" s="78">
        <v>608.82000000000005</v>
      </c>
    </row>
    <row r="14" spans="1:5" x14ac:dyDescent="0.35">
      <c r="A14" s="64">
        <v>11</v>
      </c>
      <c r="B14" s="164">
        <v>278467</v>
      </c>
      <c r="C14" s="78">
        <v>642.84</v>
      </c>
    </row>
    <row r="15" spans="1:5" x14ac:dyDescent="0.35">
      <c r="A15" s="64">
        <v>12</v>
      </c>
      <c r="B15" s="164">
        <v>242369</v>
      </c>
      <c r="C15" s="78">
        <v>605.36</v>
      </c>
    </row>
    <row r="16" spans="1:5" x14ac:dyDescent="0.35">
      <c r="A16" s="64">
        <v>13</v>
      </c>
      <c r="B16" s="164">
        <v>251507</v>
      </c>
      <c r="C16" s="78">
        <v>606.34</v>
      </c>
    </row>
    <row r="17" spans="1:5" x14ac:dyDescent="0.35">
      <c r="A17" s="64">
        <v>14</v>
      </c>
      <c r="B17" s="164">
        <v>254072</v>
      </c>
      <c r="C17" s="78">
        <v>578.01</v>
      </c>
    </row>
    <row r="18" spans="1:5" x14ac:dyDescent="0.35">
      <c r="A18" s="64">
        <v>15</v>
      </c>
      <c r="B18" s="164">
        <v>236964</v>
      </c>
      <c r="C18" s="78">
        <v>603.83000000000004</v>
      </c>
    </row>
    <row r="19" spans="1:5" x14ac:dyDescent="0.35">
      <c r="A19" s="64">
        <v>16</v>
      </c>
      <c r="B19" s="164">
        <v>237552</v>
      </c>
      <c r="C19" s="78">
        <v>599.38</v>
      </c>
    </row>
    <row r="20" spans="1:5" x14ac:dyDescent="0.35">
      <c r="A20" s="64">
        <v>17</v>
      </c>
      <c r="B20" s="164">
        <v>289400</v>
      </c>
      <c r="C20" s="78">
        <v>628.16999999999996</v>
      </c>
    </row>
    <row r="21" spans="1:5" x14ac:dyDescent="0.35">
      <c r="A21" s="64">
        <v>18</v>
      </c>
      <c r="B21" s="164">
        <v>246616</v>
      </c>
      <c r="C21" s="78">
        <v>618.99</v>
      </c>
    </row>
    <row r="22" spans="1:5" x14ac:dyDescent="0.35">
      <c r="A22" s="64">
        <v>19</v>
      </c>
      <c r="B22" s="164">
        <v>270374</v>
      </c>
      <c r="C22" s="78">
        <v>592.95000000000005</v>
      </c>
    </row>
    <row r="23" spans="1:5" x14ac:dyDescent="0.35">
      <c r="A23" s="64">
        <v>20</v>
      </c>
      <c r="B23" s="164">
        <v>252984</v>
      </c>
      <c r="C23" s="78">
        <v>595.94000000000005</v>
      </c>
    </row>
    <row r="24" spans="1:5" x14ac:dyDescent="0.35">
      <c r="A24" s="64">
        <v>21</v>
      </c>
      <c r="B24" s="164">
        <v>235060</v>
      </c>
      <c r="C24" s="78">
        <v>597.33000000000004</v>
      </c>
    </row>
    <row r="25" spans="1:5" x14ac:dyDescent="0.35">
      <c r="A25" s="64">
        <v>22</v>
      </c>
      <c r="B25" s="164">
        <v>290816</v>
      </c>
      <c r="C25" s="78">
        <v>600.39</v>
      </c>
    </row>
    <row r="26" spans="1:5" x14ac:dyDescent="0.35">
      <c r="A26" s="64">
        <v>23</v>
      </c>
      <c r="B26" s="164">
        <v>276702</v>
      </c>
      <c r="C26" s="78">
        <v>607.54</v>
      </c>
      <c r="E26" s="148"/>
    </row>
    <row r="27" spans="1:5" x14ac:dyDescent="0.35">
      <c r="A27" s="64">
        <v>24</v>
      </c>
      <c r="B27" s="164">
        <v>292976</v>
      </c>
      <c r="C27" s="78">
        <v>633.94000000000005</v>
      </c>
    </row>
    <row r="28" spans="1:5" x14ac:dyDescent="0.35">
      <c r="A28" s="64">
        <v>25</v>
      </c>
      <c r="B28" s="164">
        <v>264669</v>
      </c>
      <c r="C28" s="78">
        <v>623.21</v>
      </c>
    </row>
    <row r="29" spans="1:5" x14ac:dyDescent="0.35">
      <c r="A29" s="64">
        <v>26</v>
      </c>
      <c r="B29" s="164">
        <v>286237</v>
      </c>
      <c r="C29" s="78">
        <v>583.30999999999995</v>
      </c>
    </row>
    <row r="30" spans="1:5" x14ac:dyDescent="0.35">
      <c r="A30" s="64">
        <v>27</v>
      </c>
      <c r="B30" s="164">
        <v>280112</v>
      </c>
      <c r="C30" s="78">
        <v>607.01</v>
      </c>
    </row>
    <row r="31" spans="1:5" x14ac:dyDescent="0.35">
      <c r="A31" s="64">
        <v>28</v>
      </c>
      <c r="B31" s="164">
        <v>254336</v>
      </c>
      <c r="C31" s="78">
        <v>596.86</v>
      </c>
    </row>
    <row r="32" spans="1:5" x14ac:dyDescent="0.35">
      <c r="A32" s="64">
        <v>29</v>
      </c>
      <c r="B32" s="164">
        <v>232178</v>
      </c>
      <c r="C32" s="78">
        <v>592.44000000000005</v>
      </c>
    </row>
    <row r="33" spans="1:3" x14ac:dyDescent="0.35">
      <c r="A33" s="64">
        <v>30</v>
      </c>
      <c r="B33" s="164">
        <v>239437</v>
      </c>
      <c r="C33" s="165">
        <v>599.91999999999996</v>
      </c>
    </row>
    <row r="34" spans="1:3" x14ac:dyDescent="0.35">
      <c r="A34" s="64">
        <v>31</v>
      </c>
      <c r="B34" s="164">
        <v>276163</v>
      </c>
      <c r="C34" s="165">
        <v>630.63</v>
      </c>
    </row>
    <row r="35" spans="1:3" x14ac:dyDescent="0.35">
      <c r="A35" s="64">
        <v>32</v>
      </c>
      <c r="B35" s="164">
        <v>272647</v>
      </c>
      <c r="C35" s="165">
        <v>602.67999999999995</v>
      </c>
    </row>
    <row r="36" spans="1:3" x14ac:dyDescent="0.35">
      <c r="A36" s="64">
        <v>33</v>
      </c>
      <c r="B36" s="164">
        <v>248536</v>
      </c>
      <c r="C36" s="165">
        <v>595.41999999999996</v>
      </c>
    </row>
    <row r="37" spans="1:3" x14ac:dyDescent="0.35">
      <c r="A37" s="64">
        <v>34</v>
      </c>
      <c r="B37" s="164">
        <v>252050</v>
      </c>
      <c r="C37" s="165">
        <v>605.25</v>
      </c>
    </row>
    <row r="38" spans="1:3" x14ac:dyDescent="0.35">
      <c r="A38" s="64">
        <v>35</v>
      </c>
      <c r="B38" s="164">
        <v>260110</v>
      </c>
      <c r="C38" s="165">
        <v>583.34</v>
      </c>
    </row>
    <row r="39" spans="1:3" x14ac:dyDescent="0.35">
      <c r="A39" s="64">
        <v>36</v>
      </c>
      <c r="B39" s="164">
        <v>254389</v>
      </c>
      <c r="C39" s="165">
        <v>595.72</v>
      </c>
    </row>
    <row r="40" spans="1:3" x14ac:dyDescent="0.35">
      <c r="A40" s="64">
        <v>37</v>
      </c>
      <c r="B40" s="164">
        <v>243933</v>
      </c>
      <c r="C40" s="165">
        <v>593.16999999999996</v>
      </c>
    </row>
    <row r="41" spans="1:3" x14ac:dyDescent="0.35">
      <c r="A41" s="64">
        <v>38</v>
      </c>
      <c r="B41" s="164">
        <v>266321</v>
      </c>
      <c r="C41" s="165">
        <v>630.09</v>
      </c>
    </row>
    <row r="42" spans="1:3" x14ac:dyDescent="0.35">
      <c r="A42" s="64">
        <v>39</v>
      </c>
      <c r="B42" s="164">
        <v>263346</v>
      </c>
      <c r="C42" s="165">
        <v>607.79</v>
      </c>
    </row>
    <row r="43" spans="1:3" x14ac:dyDescent="0.35">
      <c r="A43" s="64">
        <v>40</v>
      </c>
      <c r="B43" s="164">
        <v>243765</v>
      </c>
      <c r="C43" s="165">
        <v>583.87</v>
      </c>
    </row>
    <row r="44" spans="1:3" x14ac:dyDescent="0.35">
      <c r="A44" s="64">
        <v>41</v>
      </c>
      <c r="B44" s="164">
        <v>238404</v>
      </c>
      <c r="C44" s="165">
        <v>588.20000000000005</v>
      </c>
    </row>
    <row r="45" spans="1:3" x14ac:dyDescent="0.35">
      <c r="A45" s="64">
        <v>42</v>
      </c>
      <c r="B45" s="164">
        <v>239007</v>
      </c>
      <c r="C45" s="165">
        <v>581.63</v>
      </c>
    </row>
    <row r="46" spans="1:3" x14ac:dyDescent="0.35">
      <c r="A46" s="64">
        <v>43</v>
      </c>
      <c r="B46" s="164">
        <v>276684</v>
      </c>
      <c r="C46" s="165">
        <v>576.16999999999996</v>
      </c>
    </row>
    <row r="47" spans="1:3" x14ac:dyDescent="0.35">
      <c r="A47" s="64">
        <v>44</v>
      </c>
      <c r="B47" s="164">
        <v>251832</v>
      </c>
      <c r="C47" s="165">
        <v>572.03</v>
      </c>
    </row>
    <row r="48" spans="1:3" x14ac:dyDescent="0.35">
      <c r="A48" s="64">
        <v>45</v>
      </c>
      <c r="B48" s="164">
        <v>275816</v>
      </c>
      <c r="C48" s="165">
        <v>629.91999999999996</v>
      </c>
    </row>
    <row r="49" spans="1:5" x14ac:dyDescent="0.35">
      <c r="A49" s="64">
        <v>46</v>
      </c>
      <c r="B49" s="164">
        <v>243425</v>
      </c>
      <c r="C49" s="165">
        <v>598.36</v>
      </c>
    </row>
    <row r="50" spans="1:5" x14ac:dyDescent="0.35">
      <c r="A50" s="64">
        <v>47</v>
      </c>
      <c r="B50" s="164">
        <v>280350</v>
      </c>
      <c r="C50" s="165">
        <v>568.79999999999995</v>
      </c>
    </row>
    <row r="51" spans="1:5" x14ac:dyDescent="0.35">
      <c r="A51" s="64">
        <v>48</v>
      </c>
      <c r="B51" s="164">
        <v>264849</v>
      </c>
      <c r="C51" s="165">
        <v>573.46</v>
      </c>
    </row>
    <row r="52" spans="1:5" x14ac:dyDescent="0.35">
      <c r="A52" s="64">
        <v>49</v>
      </c>
      <c r="B52" s="164">
        <v>234308</v>
      </c>
      <c r="C52" s="165">
        <v>587.49</v>
      </c>
    </row>
    <row r="53" spans="1:5" x14ac:dyDescent="0.35">
      <c r="A53" s="64">
        <v>50</v>
      </c>
      <c r="B53" s="164">
        <v>265786</v>
      </c>
      <c r="C53" s="165">
        <v>574.79</v>
      </c>
    </row>
    <row r="54" spans="1:5" x14ac:dyDescent="0.35">
      <c r="A54" s="64">
        <v>51</v>
      </c>
      <c r="B54" s="164">
        <v>95590</v>
      </c>
      <c r="C54" s="165">
        <v>592.16</v>
      </c>
    </row>
    <row r="55" spans="1:5" ht="15" thickBot="1" x14ac:dyDescent="0.4">
      <c r="A55" s="65">
        <v>52</v>
      </c>
      <c r="B55" s="166">
        <v>231370</v>
      </c>
      <c r="C55" s="167">
        <v>613.47</v>
      </c>
    </row>
    <row r="56" spans="1:5" x14ac:dyDescent="0.35">
      <c r="B56" s="36"/>
      <c r="C56" s="148"/>
      <c r="E56" s="148"/>
    </row>
    <row r="58" spans="1:5" x14ac:dyDescent="0.35">
      <c r="A58" s="24" t="s">
        <v>112</v>
      </c>
    </row>
    <row r="59" spans="1:5" ht="15" thickBot="1" x14ac:dyDescent="0.4"/>
    <row r="60" spans="1:5" ht="15" thickBot="1" x14ac:dyDescent="0.4">
      <c r="A60" s="161" t="s">
        <v>12</v>
      </c>
      <c r="B60" s="160" t="s">
        <v>67</v>
      </c>
      <c r="C60" s="159" t="s">
        <v>68</v>
      </c>
      <c r="E60" s="24" t="s">
        <v>111</v>
      </c>
    </row>
    <row r="61" spans="1:5" x14ac:dyDescent="0.35">
      <c r="A61" s="63">
        <v>1</v>
      </c>
      <c r="B61" s="162">
        <v>170843</v>
      </c>
      <c r="C61" s="77">
        <v>268.08999999999997</v>
      </c>
    </row>
    <row r="62" spans="1:5" x14ac:dyDescent="0.35">
      <c r="A62" s="64">
        <v>2</v>
      </c>
      <c r="B62" s="164">
        <v>193093</v>
      </c>
      <c r="C62" s="78">
        <v>266.82</v>
      </c>
    </row>
    <row r="63" spans="1:5" x14ac:dyDescent="0.35">
      <c r="A63" s="64">
        <v>3</v>
      </c>
      <c r="B63" s="164">
        <v>234042</v>
      </c>
      <c r="C63" s="78">
        <v>260.14999999999998</v>
      </c>
    </row>
    <row r="64" spans="1:5" x14ac:dyDescent="0.35">
      <c r="A64" s="64">
        <v>4</v>
      </c>
      <c r="B64" s="164">
        <v>231737</v>
      </c>
      <c r="C64" s="78">
        <v>268.52</v>
      </c>
    </row>
    <row r="65" spans="1:3" x14ac:dyDescent="0.35">
      <c r="A65" s="64">
        <v>5</v>
      </c>
      <c r="B65" s="164">
        <v>207136</v>
      </c>
      <c r="C65" s="78">
        <v>284.36</v>
      </c>
    </row>
    <row r="66" spans="1:3" x14ac:dyDescent="0.35">
      <c r="A66" s="64">
        <v>6</v>
      </c>
      <c r="B66" s="164">
        <v>190311</v>
      </c>
      <c r="C66" s="78">
        <v>279.49</v>
      </c>
    </row>
    <row r="67" spans="1:3" x14ac:dyDescent="0.35">
      <c r="A67" s="64">
        <v>7</v>
      </c>
      <c r="B67" s="164">
        <v>221366</v>
      </c>
      <c r="C67" s="78">
        <v>278.01</v>
      </c>
    </row>
    <row r="68" spans="1:3" x14ac:dyDescent="0.35">
      <c r="A68" s="64">
        <v>8</v>
      </c>
      <c r="B68" s="164">
        <v>218470</v>
      </c>
      <c r="C68" s="78">
        <v>266.82</v>
      </c>
    </row>
    <row r="69" spans="1:3" x14ac:dyDescent="0.35">
      <c r="A69" s="64">
        <v>9</v>
      </c>
      <c r="B69" s="164">
        <v>189006</v>
      </c>
      <c r="C69" s="78">
        <v>286.61</v>
      </c>
    </row>
    <row r="70" spans="1:3" x14ac:dyDescent="0.35">
      <c r="A70" s="64">
        <v>10</v>
      </c>
      <c r="B70" s="164">
        <v>174425</v>
      </c>
      <c r="C70" s="78">
        <v>281.62</v>
      </c>
    </row>
    <row r="71" spans="1:3" x14ac:dyDescent="0.35">
      <c r="A71" s="64">
        <v>11</v>
      </c>
      <c r="B71" s="164">
        <v>265476</v>
      </c>
      <c r="C71" s="78">
        <v>277.75</v>
      </c>
    </row>
    <row r="72" spans="1:3" x14ac:dyDescent="0.35">
      <c r="A72" s="64">
        <v>12</v>
      </c>
      <c r="B72" s="164">
        <v>221171</v>
      </c>
      <c r="C72" s="78">
        <v>273.99</v>
      </c>
    </row>
    <row r="73" spans="1:3" x14ac:dyDescent="0.35">
      <c r="A73" s="64">
        <v>13</v>
      </c>
      <c r="B73" s="164">
        <v>262102</v>
      </c>
      <c r="C73" s="78">
        <v>263.99</v>
      </c>
    </row>
    <row r="74" spans="1:3" x14ac:dyDescent="0.35">
      <c r="A74" s="64">
        <v>14</v>
      </c>
      <c r="B74" s="164">
        <v>237813</v>
      </c>
      <c r="C74" s="78">
        <v>271.29000000000002</v>
      </c>
    </row>
    <row r="75" spans="1:3" x14ac:dyDescent="0.35">
      <c r="A75" s="64">
        <v>15</v>
      </c>
      <c r="B75" s="164">
        <v>198828</v>
      </c>
      <c r="C75" s="78">
        <v>277.29000000000002</v>
      </c>
    </row>
    <row r="76" spans="1:3" x14ac:dyDescent="0.35">
      <c r="A76" s="64">
        <v>16</v>
      </c>
      <c r="B76" s="164">
        <v>220686</v>
      </c>
      <c r="C76" s="78">
        <v>287.44</v>
      </c>
    </row>
    <row r="77" spans="1:3" x14ac:dyDescent="0.35">
      <c r="A77" s="64">
        <v>17</v>
      </c>
      <c r="B77" s="164">
        <v>224192</v>
      </c>
      <c r="C77" s="78">
        <v>259.64</v>
      </c>
    </row>
    <row r="78" spans="1:3" x14ac:dyDescent="0.35">
      <c r="A78" s="64">
        <v>18</v>
      </c>
      <c r="B78" s="164">
        <v>183508</v>
      </c>
      <c r="C78" s="78">
        <v>293.17</v>
      </c>
    </row>
    <row r="79" spans="1:3" x14ac:dyDescent="0.35">
      <c r="A79" s="64">
        <v>19</v>
      </c>
      <c r="B79" s="164">
        <v>206133</v>
      </c>
      <c r="C79" s="78">
        <v>283.35000000000002</v>
      </c>
    </row>
    <row r="80" spans="1:3" x14ac:dyDescent="0.35">
      <c r="A80" s="64">
        <v>20</v>
      </c>
      <c r="B80" s="164">
        <v>240223</v>
      </c>
      <c r="C80" s="78">
        <v>270.08</v>
      </c>
    </row>
    <row r="81" spans="1:5" x14ac:dyDescent="0.35">
      <c r="A81" s="64">
        <v>21</v>
      </c>
      <c r="B81" s="164">
        <v>226050</v>
      </c>
      <c r="C81" s="78">
        <v>273.33</v>
      </c>
    </row>
    <row r="82" spans="1:5" x14ac:dyDescent="0.35">
      <c r="A82" s="64">
        <v>22</v>
      </c>
      <c r="B82" s="164">
        <v>235273</v>
      </c>
      <c r="C82" s="78">
        <v>294.44</v>
      </c>
    </row>
    <row r="83" spans="1:5" x14ac:dyDescent="0.35">
      <c r="A83" s="64">
        <v>23</v>
      </c>
      <c r="B83" s="164">
        <v>203306</v>
      </c>
      <c r="C83" s="78">
        <v>289.89</v>
      </c>
    </row>
    <row r="84" spans="1:5" x14ac:dyDescent="0.35">
      <c r="A84" s="64">
        <v>24</v>
      </c>
      <c r="B84" s="164">
        <v>222178</v>
      </c>
      <c r="C84" s="78">
        <v>281.27999999999997</v>
      </c>
    </row>
    <row r="85" spans="1:5" x14ac:dyDescent="0.35">
      <c r="A85" s="64">
        <v>25</v>
      </c>
      <c r="B85" s="164">
        <v>216259</v>
      </c>
      <c r="C85" s="78">
        <v>276.74</v>
      </c>
      <c r="E85" s="148"/>
    </row>
    <row r="86" spans="1:5" x14ac:dyDescent="0.35">
      <c r="A86" s="64">
        <v>26</v>
      </c>
      <c r="B86" s="164">
        <v>218064</v>
      </c>
      <c r="C86" s="78">
        <v>293.81</v>
      </c>
    </row>
    <row r="87" spans="1:5" x14ac:dyDescent="0.35">
      <c r="A87" s="64">
        <v>27</v>
      </c>
      <c r="B87" s="164">
        <v>180556</v>
      </c>
      <c r="C87" s="78">
        <v>285.81</v>
      </c>
    </row>
    <row r="88" spans="1:5" x14ac:dyDescent="0.35">
      <c r="A88" s="64">
        <v>28</v>
      </c>
      <c r="B88" s="164">
        <v>204078</v>
      </c>
      <c r="C88" s="78">
        <v>291.72000000000003</v>
      </c>
    </row>
    <row r="89" spans="1:5" x14ac:dyDescent="0.35">
      <c r="A89" s="64">
        <v>29</v>
      </c>
      <c r="B89" s="164">
        <v>220162</v>
      </c>
      <c r="C89" s="78">
        <v>263.97000000000003</v>
      </c>
    </row>
    <row r="90" spans="1:5" x14ac:dyDescent="0.35">
      <c r="A90" s="64">
        <v>30</v>
      </c>
      <c r="B90" s="164">
        <v>201649</v>
      </c>
      <c r="C90" s="165">
        <v>293.68</v>
      </c>
    </row>
    <row r="91" spans="1:5" x14ac:dyDescent="0.35">
      <c r="A91" s="64">
        <v>31</v>
      </c>
      <c r="B91" s="164">
        <v>219538</v>
      </c>
      <c r="C91" s="165">
        <v>277.86</v>
      </c>
    </row>
    <row r="92" spans="1:5" x14ac:dyDescent="0.35">
      <c r="A92" s="64">
        <v>32</v>
      </c>
      <c r="B92" s="164">
        <v>241549</v>
      </c>
      <c r="C92" s="165">
        <v>277.81</v>
      </c>
    </row>
    <row r="93" spans="1:5" x14ac:dyDescent="0.35">
      <c r="A93" s="64">
        <v>33</v>
      </c>
      <c r="B93" s="164">
        <v>202261</v>
      </c>
      <c r="C93" s="165">
        <v>279.48</v>
      </c>
    </row>
    <row r="94" spans="1:5" x14ac:dyDescent="0.35">
      <c r="A94" s="64">
        <v>34</v>
      </c>
      <c r="B94" s="164">
        <v>204903</v>
      </c>
      <c r="C94" s="165">
        <v>285.61</v>
      </c>
    </row>
    <row r="95" spans="1:5" x14ac:dyDescent="0.35">
      <c r="A95" s="64">
        <v>35</v>
      </c>
      <c r="B95" s="164">
        <v>210575</v>
      </c>
      <c r="C95" s="165">
        <v>286.3</v>
      </c>
    </row>
    <row r="96" spans="1:5" x14ac:dyDescent="0.35">
      <c r="A96" s="64">
        <v>36</v>
      </c>
      <c r="B96" s="164">
        <v>172745</v>
      </c>
      <c r="C96" s="165">
        <v>310.79000000000002</v>
      </c>
    </row>
    <row r="97" spans="1:3" x14ac:dyDescent="0.35">
      <c r="A97" s="64">
        <v>37</v>
      </c>
      <c r="B97" s="164">
        <v>198877</v>
      </c>
      <c r="C97" s="165">
        <v>291.62</v>
      </c>
    </row>
    <row r="98" spans="1:3" x14ac:dyDescent="0.35">
      <c r="A98" s="64">
        <v>38</v>
      </c>
      <c r="B98" s="164">
        <v>225730</v>
      </c>
      <c r="C98" s="165">
        <v>283.89</v>
      </c>
    </row>
    <row r="99" spans="1:3" x14ac:dyDescent="0.35">
      <c r="A99" s="64">
        <v>39</v>
      </c>
      <c r="B99" s="164">
        <v>165273</v>
      </c>
      <c r="C99" s="165">
        <v>298.01</v>
      </c>
    </row>
    <row r="100" spans="1:3" x14ac:dyDescent="0.35">
      <c r="A100" s="64">
        <v>40</v>
      </c>
      <c r="B100" s="164">
        <v>215175</v>
      </c>
      <c r="C100" s="165">
        <v>279.47000000000003</v>
      </c>
    </row>
    <row r="101" spans="1:3" x14ac:dyDescent="0.35">
      <c r="A101" s="64">
        <v>41</v>
      </c>
      <c r="B101" s="164">
        <v>193769</v>
      </c>
      <c r="C101" s="165">
        <v>295.5</v>
      </c>
    </row>
    <row r="102" spans="1:3" x14ac:dyDescent="0.35">
      <c r="A102" s="64">
        <v>42</v>
      </c>
      <c r="B102" s="164">
        <v>184122</v>
      </c>
      <c r="C102" s="165">
        <v>282.99</v>
      </c>
    </row>
    <row r="103" spans="1:3" x14ac:dyDescent="0.35">
      <c r="A103" s="64">
        <v>43</v>
      </c>
      <c r="B103" s="164">
        <v>190834</v>
      </c>
      <c r="C103" s="165">
        <v>287.26</v>
      </c>
    </row>
    <row r="104" spans="1:3" x14ac:dyDescent="0.35">
      <c r="A104" s="64">
        <v>44</v>
      </c>
      <c r="B104" s="164">
        <v>152119</v>
      </c>
      <c r="C104" s="165">
        <v>297.91000000000003</v>
      </c>
    </row>
    <row r="105" spans="1:3" x14ac:dyDescent="0.35">
      <c r="A105" s="64">
        <v>45</v>
      </c>
      <c r="B105" s="164">
        <v>204974</v>
      </c>
      <c r="C105" s="165">
        <v>286.60000000000002</v>
      </c>
    </row>
    <row r="106" spans="1:3" x14ac:dyDescent="0.35">
      <c r="A106" s="64">
        <v>46</v>
      </c>
      <c r="B106" s="164">
        <v>195179</v>
      </c>
      <c r="C106" s="165">
        <v>283.95</v>
      </c>
    </row>
    <row r="107" spans="1:3" x14ac:dyDescent="0.35">
      <c r="A107" s="64">
        <v>47</v>
      </c>
      <c r="B107" s="164">
        <v>155300</v>
      </c>
      <c r="C107" s="165">
        <v>280.73</v>
      </c>
    </row>
    <row r="108" spans="1:3" x14ac:dyDescent="0.35">
      <c r="A108" s="64">
        <v>48</v>
      </c>
      <c r="B108" s="164">
        <v>170687</v>
      </c>
      <c r="C108" s="165">
        <v>281.89</v>
      </c>
    </row>
    <row r="109" spans="1:3" x14ac:dyDescent="0.35">
      <c r="A109" s="64">
        <v>49</v>
      </c>
      <c r="B109" s="164">
        <v>171040</v>
      </c>
      <c r="C109" s="165">
        <v>294.79000000000002</v>
      </c>
    </row>
    <row r="110" spans="1:3" x14ac:dyDescent="0.35">
      <c r="A110" s="64">
        <v>50</v>
      </c>
      <c r="B110" s="164">
        <v>199802</v>
      </c>
      <c r="C110" s="165">
        <v>279.62</v>
      </c>
    </row>
    <row r="111" spans="1:3" x14ac:dyDescent="0.35">
      <c r="A111" s="64">
        <v>51</v>
      </c>
      <c r="B111" s="164">
        <v>59936</v>
      </c>
      <c r="C111" s="165">
        <v>327.82</v>
      </c>
    </row>
    <row r="112" spans="1:3" ht="15" thickBot="1" x14ac:dyDescent="0.4">
      <c r="A112" s="65">
        <v>52</v>
      </c>
      <c r="B112" s="166">
        <v>140361</v>
      </c>
      <c r="C112" s="167">
        <v>281.87</v>
      </c>
    </row>
    <row r="113" spans="2:5" x14ac:dyDescent="0.35">
      <c r="B113" s="36"/>
      <c r="C113" s="148"/>
      <c r="E113" s="148"/>
    </row>
    <row r="116" spans="2:5" x14ac:dyDescent="0.35">
      <c r="B116" s="3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Letno poročilo</vt:lpstr>
      <vt:lpstr>Uvod-perutnina in jajca</vt:lpstr>
      <vt:lpstr>Jajca</vt:lpstr>
      <vt:lpstr>Jajca po rejah</vt:lpstr>
      <vt:lpstr>Valilna jajca</vt:lpstr>
      <vt:lpstr>Perutnina</vt:lpstr>
      <vt:lpstr>Piščančja prsa in noge</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Žebovec, Petra</dc:creator>
  <cp:lastModifiedBy>Jaka Debeljak</cp:lastModifiedBy>
  <dcterms:created xsi:type="dcterms:W3CDTF">2021-03-04T11:30:35Z</dcterms:created>
  <dcterms:modified xsi:type="dcterms:W3CDTF">2025-03-14T11:57:42Z</dcterms:modified>
</cp:coreProperties>
</file>