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156A897E-595D-4831-8BA1-5956B00B3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" sheetId="6" r:id="rId3"/>
    <sheet name="JABOLKA PO SORTAH" sheetId="3" r:id="rId4"/>
    <sheet name="HRUŠKE" sheetId="4" r:id="rId5"/>
    <sheet name="BRESKVE" sheetId="5" r:id="rId6"/>
    <sheet name="JAGODE" sheetId="7" r:id="rId7"/>
  </sheets>
  <externalReferences>
    <externalReference r:id="rId8"/>
  </externalReferences>
  <definedNames>
    <definedName name="_xlnm._FilterDatabase" localSheetId="4" hidden="1">HRUŠKE!$B$4:$D$59</definedName>
    <definedName name="_ftn1" localSheetId="0">'OSNOVNO POROČILO'!$G$18</definedName>
    <definedName name="_ftnref1" localSheetId="0">'OSNOVNO POROČILO'!$G$15</definedName>
    <definedName name="_Toc435089997" localSheetId="1">'SADJE - KOLIČINE CENE'!$B$3</definedName>
    <definedName name="_Toc435089998" localSheetId="1">'SADJE - KOLIČINE CENE'!#REF!</definedName>
    <definedName name="_Toc87166020" localSheetId="1">JABOLKA!$G$2</definedName>
    <definedName name="OLE_LINK5" localSheetId="1">JABOLKA!$G$24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E15" i="2" l="1"/>
  <c r="E16" i="2"/>
  <c r="E17" i="2"/>
  <c r="E14" i="2"/>
</calcChain>
</file>

<file path=xl/sharedStrings.xml><?xml version="1.0" encoding="utf-8"?>
<sst xmlns="http://schemas.openxmlformats.org/spreadsheetml/2006/main" count="271" uniqueCount="150">
  <si>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</si>
  <si>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</si>
  <si>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</si>
  <si>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</si>
  <si>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</si>
  <si>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</si>
  <si>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</si>
  <si>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</si>
  <si>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</si>
  <si>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</si>
  <si>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</si>
  <si>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</si>
  <si>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</si>
  <si>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</si>
  <si>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</si>
  <si>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</si>
  <si>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</si>
  <si>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</si>
  <si>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</si>
  <si>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</si>
  <si>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</si>
  <si>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Sadna vrsta</t>
  </si>
  <si>
    <t>Prodana količina (kg)</t>
  </si>
  <si>
    <t>Povprečna cena (€/100kg)</t>
  </si>
  <si>
    <t>Jabolka</t>
  </si>
  <si>
    <t>Hruške</t>
  </si>
  <si>
    <t>Teden</t>
  </si>
  <si>
    <t>Količine skupaj</t>
  </si>
  <si>
    <t>Povprečna cena</t>
  </si>
  <si>
    <t>TEDEN</t>
  </si>
  <si>
    <t>Sorta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</si>
  <si>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</si>
  <si>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</si>
  <si>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</si>
  <si>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</si>
  <si>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</si>
  <si>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</si>
  <si>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</si>
  <si>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</si>
  <si>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</si>
  <si>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</si>
  <si>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fuji</t>
  </si>
  <si>
    <t>fuji kiku</t>
  </si>
  <si>
    <t>bio jonagold</t>
  </si>
  <si>
    <t>evelina</t>
  </si>
  <si>
    <t>Sweet sensation</t>
  </si>
  <si>
    <t>pinova</t>
  </si>
  <si>
    <t>bio zlati delišes</t>
  </si>
  <si>
    <t>Jagode</t>
  </si>
  <si>
    <t>Breskve</t>
  </si>
  <si>
    <t>(EUR/100 kg)</t>
  </si>
  <si>
    <t>Sprememba od prejšnjega leta</t>
  </si>
  <si>
    <t>%</t>
  </si>
  <si>
    <t>Odkupna cena 2020</t>
  </si>
  <si>
    <t>Tabela 2: Primerjava ponderiranih cen sadnih vrst med leti 2019 in 2020</t>
  </si>
  <si>
    <t>gloster</t>
  </si>
  <si>
    <t>Gloster</t>
  </si>
  <si>
    <t>Idared</t>
  </si>
  <si>
    <t>Jonagold</t>
  </si>
  <si>
    <t>Zlati delišes</t>
  </si>
  <si>
    <t>Gala</t>
  </si>
  <si>
    <t>Braeburn</t>
  </si>
  <si>
    <t>Granny smith</t>
  </si>
  <si>
    <t>bio elstar</t>
  </si>
  <si>
    <t>bio gala must</t>
  </si>
  <si>
    <t>bio royal gala</t>
  </si>
  <si>
    <t>bio sunrise</t>
  </si>
  <si>
    <t>bonita</t>
  </si>
  <si>
    <t>CIV 323 ISAAQ</t>
  </si>
  <si>
    <t>cripps pink</t>
  </si>
  <si>
    <t>eko</t>
  </si>
  <si>
    <t>fantazija</t>
  </si>
  <si>
    <t>gala must</t>
  </si>
  <si>
    <t>introdukcija</t>
  </si>
  <si>
    <t>mairac</t>
  </si>
  <si>
    <t>majda</t>
  </si>
  <si>
    <t>melrose</t>
  </si>
  <si>
    <t>mutsu</t>
  </si>
  <si>
    <t>opal</t>
  </si>
  <si>
    <t>rdeči boskop</t>
  </si>
  <si>
    <t>rdeči delišes</t>
  </si>
  <si>
    <t>rubens</t>
  </si>
  <si>
    <t>summerred</t>
  </si>
  <si>
    <t>sunrise</t>
  </si>
  <si>
    <t xml:space="preserve">Količina prodanih jabolk (kg) </t>
  </si>
  <si>
    <t>Cena (EUR/100 kg)</t>
  </si>
  <si>
    <t>Viljamovka</t>
  </si>
  <si>
    <t>Conferans</t>
  </si>
  <si>
    <t>Pakhams</t>
  </si>
  <si>
    <t>Skupaj</t>
  </si>
  <si>
    <t>* tedni v katerih ni bilo prodaje niso prikazani</t>
  </si>
  <si>
    <t xml:space="preserve">Sorta </t>
  </si>
  <si>
    <t>SKUPAJ</t>
  </si>
  <si>
    <t>Maria marta</t>
  </si>
  <si>
    <t>Redhaven</t>
  </si>
  <si>
    <t>Sorte</t>
  </si>
  <si>
    <t>LETNO TRŽNO POROČILO  ZA SVEŽE SADJE - CENE NA DOMAČEM TRGU</t>
  </si>
  <si>
    <t>Odkupna cena 2021</t>
  </si>
  <si>
    <t>Tabela 1: Poročilo o količinah in ponderiranih cenah sadnih vrst v letu 2021</t>
  </si>
  <si>
    <t>Grafikon 1: Gibanje cen in količin prodanih jabolk po tednih v letu 2021</t>
  </si>
  <si>
    <t>razlika 2020/2021</t>
  </si>
  <si>
    <t>razlika 2020/2021 (%)</t>
  </si>
  <si>
    <t>Tabela 4: Povprečna cena jabolk po tednih v letih 2020 do 2021</t>
  </si>
  <si>
    <t>Grafikon 2: Gibanje cen jabolk po posameznih tednih v letih 2020 do 2021 (€/100kg)</t>
  </si>
  <si>
    <t>Grafikon 3 : Gibanje cen glavnih sort jabolk po tednih v letu 2021</t>
  </si>
  <si>
    <t>Tabela 6: Cena glavnih sort jabolk po tednih v letu 2021</t>
  </si>
  <si>
    <t>Tabela 5: Cene jabolk po sortah v letu 2021</t>
  </si>
  <si>
    <t>pakhams</t>
  </si>
  <si>
    <t>conferans</t>
  </si>
  <si>
    <t>viljamovka</t>
  </si>
  <si>
    <t>sweet sensation</t>
  </si>
  <si>
    <t>abate fetel</t>
  </si>
  <si>
    <t>Grafikon 4: Gibanje cen in količin prodanih hrušk po tednih v letu 2021</t>
  </si>
  <si>
    <t>Tabela 8: Cene in količine po sortah v letu 2021</t>
  </si>
  <si>
    <t>Tabela 10: Cene in količine po tednih v letu 2021</t>
  </si>
  <si>
    <t>Grafikon 5: Gibanje cen in količin prodanih breskev po tednih v letu 2021</t>
  </si>
  <si>
    <t>Tabela 11: Cene in količine po sortah v letu 2021</t>
  </si>
  <si>
    <t>clery</t>
  </si>
  <si>
    <t>joly</t>
  </si>
  <si>
    <t>sibila</t>
  </si>
  <si>
    <t>elsanter</t>
  </si>
  <si>
    <t>malling allure</t>
  </si>
  <si>
    <t>Elsanter</t>
  </si>
  <si>
    <t>letitia</t>
  </si>
  <si>
    <t>malvina</t>
  </si>
  <si>
    <t>capri</t>
  </si>
  <si>
    <t>Tabela 13: Cene in količine po sortah v letu 2021</t>
  </si>
  <si>
    <t>Tabela 3: Količine in cene jabolk po tednih v letu 2021</t>
  </si>
  <si>
    <t>Številka: 3305-12/2022/191</t>
  </si>
  <si>
    <t>ambassy</t>
  </si>
  <si>
    <t>antares eko</t>
  </si>
  <si>
    <t>bio braeburn</t>
  </si>
  <si>
    <t>Bio cripps pink</t>
  </si>
  <si>
    <t>Bio evelina</t>
  </si>
  <si>
    <t>bio fuji</t>
  </si>
  <si>
    <t>Bio granny smith</t>
  </si>
  <si>
    <t>bio idared</t>
  </si>
  <si>
    <t>bio opal</t>
  </si>
  <si>
    <t>bio pinova</t>
  </si>
  <si>
    <t>bio topaz</t>
  </si>
  <si>
    <t>delcorf</t>
  </si>
  <si>
    <t>jonatan</t>
  </si>
  <si>
    <t>sevniška voščenka</t>
  </si>
  <si>
    <t>Tabela 7: Cene in količine po tednih v letu 2021</t>
  </si>
  <si>
    <t>Abate fetel</t>
  </si>
  <si>
    <t>Tabela 9: Cene in količine po sortah po tednih v letu 2021</t>
  </si>
  <si>
    <t>Tabela 11: Cene in količine po tednih v letu 2021</t>
  </si>
  <si>
    <t>Grafikon 5: Gibanje cen in količin prodanih jagod po tednih v letu 2021</t>
  </si>
  <si>
    <t>Tabela 12: Cene in količine po sortah po tednih v letu 2021</t>
  </si>
  <si>
    <t>Datum: 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</si>
</sst>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S_I_T"/>
    <numFmt numFmtId="165" formatCode="0.00;[Red]0.0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" fillId="0" borderId="0"/>
    <xf numFmtId="0" fontId="8" fillId="0" borderId="0"/>
    <xf numFmtId="0" fontId="12" fillId="0" borderId="0" applyNumberFormat="0" applyFill="0" applyBorder="0" applyAlignment="0" applyProtection="0"/>
    <xf numFmtId="0" fontId="13" fillId="0" borderId="27" applyNumberFormat="0" applyFill="0" applyAlignment="0" applyProtection="0"/>
    <xf numFmtId="0" fontId="14" fillId="0" borderId="28" applyNumberFormat="0" applyFill="0" applyAlignment="0" applyProtection="0"/>
    <xf numFmtId="0" fontId="15" fillId="0" borderId="29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30" applyNumberFormat="0" applyAlignment="0" applyProtection="0"/>
    <xf numFmtId="0" fontId="20" fillId="6" borderId="31" applyNumberFormat="0" applyAlignment="0" applyProtection="0"/>
    <xf numFmtId="0" fontId="21" fillId="6" borderId="30" applyNumberFormat="0" applyAlignment="0" applyProtection="0"/>
    <xf numFmtId="0" fontId="22" fillId="0" borderId="32" applyNumberFormat="0" applyFill="0" applyAlignment="0" applyProtection="0"/>
    <xf numFmtId="0" fontId="23" fillId="7" borderId="3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35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1" fillId="0" borderId="0"/>
    <xf numFmtId="0" fontId="2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8" borderId="34" applyNumberFormat="0" applyFont="0" applyAlignment="0" applyProtection="0"/>
    <xf numFmtId="0" fontId="1" fillId="0" borderId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3" fontId="0" fillId="0" borderId="3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7" fillId="0" borderId="3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10" fillId="0" borderId="14" xfId="0" applyNumberFormat="1" applyFont="1" applyBorder="1" applyAlignment="1" applyProtection="1">
      <alignment horizontal="center"/>
      <protection locked="0"/>
    </xf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2" fillId="0" borderId="0" xfId="0" applyFont="1"/>
    <xf numFmtId="164" fontId="10" fillId="0" borderId="3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 wrapText="1"/>
    </xf>
    <xf numFmtId="0" fontId="0" fillId="0" borderId="16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1" fillId="0" borderId="3" xfId="1" applyNumberForma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8" fillId="0" borderId="0" xfId="0" applyFont="1"/>
    <xf numFmtId="0" fontId="28" fillId="34" borderId="6" xfId="0" applyFont="1" applyFill="1" applyBorder="1" applyAlignment="1">
      <alignment horizontal="center" vertical="center" wrapText="1"/>
    </xf>
    <xf numFmtId="0" fontId="29" fillId="34" borderId="7" xfId="0" applyFont="1" applyFill="1" applyBorder="1" applyAlignment="1">
      <alignment horizontal="center" vertical="center" wrapText="1"/>
    </xf>
    <xf numFmtId="0" fontId="29" fillId="34" borderId="8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0" fontId="28" fillId="34" borderId="4" xfId="0" applyFont="1" applyFill="1" applyBorder="1" applyAlignment="1">
      <alignment horizontal="center" vertical="center" wrapText="1"/>
    </xf>
    <xf numFmtId="0" fontId="28" fillId="34" borderId="2" xfId="0" applyFont="1" applyFill="1" applyBorder="1" applyAlignment="1">
      <alignment horizontal="center" vertical="center" wrapText="1"/>
    </xf>
    <xf numFmtId="0" fontId="2" fillId="34" borderId="39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28" fillId="34" borderId="5" xfId="0" applyFont="1" applyFill="1" applyBorder="1" applyAlignment="1">
      <alignment horizontal="center" vertical="center" wrapText="1"/>
    </xf>
    <xf numFmtId="0" fontId="28" fillId="34" borderId="36" xfId="0" applyFont="1" applyFill="1" applyBorder="1" applyAlignment="1">
      <alignment horizontal="center" vertical="center" wrapText="1"/>
    </xf>
    <xf numFmtId="4" fontId="31" fillId="33" borderId="17" xfId="0" applyNumberFormat="1" applyFont="1" applyFill="1" applyBorder="1" applyAlignment="1">
      <alignment horizontal="center" vertical="center" wrapText="1"/>
    </xf>
    <xf numFmtId="4" fontId="31" fillId="33" borderId="39" xfId="0" applyNumberFormat="1" applyFont="1" applyFill="1" applyBorder="1" applyAlignment="1">
      <alignment horizontal="center" vertical="center" wrapText="1"/>
    </xf>
    <xf numFmtId="4" fontId="31" fillId="33" borderId="2" xfId="0" applyNumberFormat="1" applyFont="1" applyFill="1" applyBorder="1" applyAlignment="1">
      <alignment horizontal="center" vertical="center" wrapText="1"/>
    </xf>
    <xf numFmtId="4" fontId="24" fillId="33" borderId="39" xfId="0" applyNumberFormat="1" applyFont="1" applyFill="1" applyBorder="1" applyAlignment="1">
      <alignment horizontal="center" vertical="center" wrapText="1"/>
    </xf>
    <xf numFmtId="10" fontId="24" fillId="33" borderId="39" xfId="0" applyNumberFormat="1" applyFont="1" applyFill="1" applyBorder="1" applyAlignment="1">
      <alignment horizontal="center" vertical="center" wrapText="1"/>
    </xf>
    <xf numFmtId="0" fontId="30" fillId="34" borderId="18" xfId="2" applyFont="1" applyFill="1" applyBorder="1" applyAlignment="1">
      <alignment horizontal="center" vertical="center" wrapText="1"/>
    </xf>
    <xf numFmtId="0" fontId="30" fillId="34" borderId="23" xfId="2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 applyProtection="1">
      <alignment horizontal="center"/>
      <protection locked="0"/>
    </xf>
    <xf numFmtId="2" fontId="30" fillId="34" borderId="24" xfId="2" applyNumberFormat="1" applyFont="1" applyFill="1" applyBorder="1" applyAlignment="1">
      <alignment horizontal="center" vertical="center" wrapText="1"/>
    </xf>
    <xf numFmtId="0" fontId="28" fillId="34" borderId="7" xfId="0" applyFont="1" applyFill="1" applyBorder="1" applyAlignment="1">
      <alignment horizontal="center"/>
    </xf>
    <xf numFmtId="0" fontId="28" fillId="34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9" fillId="3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4" fontId="0" fillId="0" borderId="42" xfId="0" applyNumberFormat="1" applyBorder="1" applyAlignment="1">
      <alignment horizontal="center"/>
    </xf>
    <xf numFmtId="0" fontId="29" fillId="34" borderId="6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9" fillId="34" borderId="20" xfId="0" applyFont="1" applyFill="1" applyBorder="1" applyAlignment="1">
      <alignment horizontal="center" vertical="center" wrapText="1"/>
    </xf>
    <xf numFmtId="0" fontId="29" fillId="34" borderId="21" xfId="0" applyFont="1" applyFill="1" applyBorder="1" applyAlignment="1">
      <alignment horizontal="center" vertical="center" wrapText="1"/>
    </xf>
    <xf numFmtId="0" fontId="0" fillId="34" borderId="6" xfId="0" applyFill="1" applyBorder="1" applyAlignment="1">
      <alignment horizontal="center"/>
    </xf>
    <xf numFmtId="0" fontId="0" fillId="34" borderId="15" xfId="0" applyFill="1" applyBorder="1" applyAlignment="1">
      <alignment horizontal="center"/>
    </xf>
    <xf numFmtId="0" fontId="0" fillId="34" borderId="9" xfId="0" applyFill="1" applyBorder="1" applyAlignment="1">
      <alignment horizontal="center"/>
    </xf>
    <xf numFmtId="3" fontId="0" fillId="34" borderId="6" xfId="0" applyNumberFormat="1" applyFill="1" applyBorder="1" applyAlignment="1">
      <alignment horizontal="center" wrapText="1"/>
    </xf>
    <xf numFmtId="3" fontId="0" fillId="34" borderId="41" xfId="0" applyNumberFormat="1" applyFill="1" applyBorder="1" applyAlignment="1">
      <alignment horizontal="center" wrapText="1"/>
    </xf>
    <xf numFmtId="0" fontId="28" fillId="34" borderId="6" xfId="0" applyFont="1" applyFill="1" applyBorder="1" applyAlignment="1">
      <alignment horizontal="center"/>
    </xf>
    <xf numFmtId="0" fontId="29" fillId="34" borderId="18" xfId="0" applyFont="1" applyFill="1" applyBorder="1" applyAlignment="1">
      <alignment horizontal="center" vertical="center" wrapText="1"/>
    </xf>
    <xf numFmtId="0" fontId="29" fillId="34" borderId="23" xfId="0" applyFont="1" applyFill="1" applyBorder="1" applyAlignment="1">
      <alignment horizontal="center" vertical="center" wrapText="1"/>
    </xf>
    <xf numFmtId="0" fontId="29" fillId="34" borderId="24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15" xfId="62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33" fillId="0" borderId="9" xfId="62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3" fontId="2" fillId="0" borderId="40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 wrapText="1"/>
    </xf>
    <xf numFmtId="0" fontId="0" fillId="0" borderId="41" xfId="0" applyBorder="1"/>
    <xf numFmtId="3" fontId="1" fillId="0" borderId="14" xfId="0" applyNumberFormat="1" applyFont="1" applyBorder="1" applyAlignment="1">
      <alignment horizontal="center"/>
    </xf>
    <xf numFmtId="0" fontId="0" fillId="0" borderId="25" xfId="0" applyBorder="1"/>
    <xf numFmtId="3" fontId="1" fillId="0" borderId="22" xfId="0" applyNumberFormat="1" applyFont="1" applyBorder="1" applyAlignment="1">
      <alignment horizontal="center"/>
    </xf>
    <xf numFmtId="0" fontId="0" fillId="0" borderId="18" xfId="0" applyBorder="1"/>
    <xf numFmtId="3" fontId="1" fillId="0" borderId="23" xfId="0" applyNumberFormat="1" applyFont="1" applyBorder="1" applyAlignment="1">
      <alignment horizontal="center"/>
    </xf>
    <xf numFmtId="4" fontId="1" fillId="0" borderId="42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4" fontId="1" fillId="0" borderId="24" xfId="0" applyNumberFormat="1" applyFont="1" applyBorder="1" applyAlignment="1">
      <alignment horizontal="center"/>
    </xf>
    <xf numFmtId="0" fontId="34" fillId="0" borderId="0" xfId="62" applyFont="1" applyBorder="1" applyAlignment="1">
      <alignment horizontal="center" wrapText="1"/>
    </xf>
    <xf numFmtId="0" fontId="32" fillId="0" borderId="0" xfId="0" applyFont="1" applyBorder="1" applyAlignment="1">
      <alignment horizontal="left"/>
    </xf>
    <xf numFmtId="0" fontId="0" fillId="34" borderId="12" xfId="0" applyFill="1" applyBorder="1" applyAlignment="1">
      <alignment horizontal="center"/>
    </xf>
    <xf numFmtId="0" fontId="29" fillId="34" borderId="39" xfId="0" applyFont="1" applyFill="1" applyBorder="1" applyAlignment="1">
      <alignment horizontal="center" vertical="center" wrapText="1"/>
    </xf>
    <xf numFmtId="0" fontId="29" fillId="34" borderId="49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34" borderId="39" xfId="0" applyFill="1" applyBorder="1" applyAlignment="1">
      <alignment horizontal="center"/>
    </xf>
    <xf numFmtId="0" fontId="35" fillId="34" borderId="23" xfId="2" applyFont="1" applyFill="1" applyBorder="1" applyAlignment="1">
      <alignment horizontal="center" vertical="center" wrapText="1"/>
    </xf>
    <xf numFmtId="0" fontId="0" fillId="35" borderId="3" xfId="0" applyFill="1" applyBorder="1" applyAlignment="1">
      <alignment horizontal="center"/>
    </xf>
    <xf numFmtId="0" fontId="9" fillId="37" borderId="3" xfId="0" applyFont="1" applyFill="1" applyBorder="1" applyAlignment="1">
      <alignment horizontal="center"/>
    </xf>
    <xf numFmtId="0" fontId="9" fillId="40" borderId="3" xfId="0" applyFont="1" applyFill="1" applyBorder="1" applyAlignment="1">
      <alignment horizontal="center"/>
    </xf>
    <xf numFmtId="0" fontId="9" fillId="41" borderId="3" xfId="0" applyFont="1" applyFill="1" applyBorder="1" applyAlignment="1">
      <alignment horizontal="center"/>
    </xf>
    <xf numFmtId="0" fontId="0" fillId="43" borderId="3" xfId="0" applyFill="1" applyBorder="1" applyAlignment="1">
      <alignment horizontal="center"/>
    </xf>
    <xf numFmtId="0" fontId="0" fillId="43" borderId="3" xfId="0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/>
    </xf>
    <xf numFmtId="0" fontId="0" fillId="41" borderId="3" xfId="0" applyFill="1" applyBorder="1" applyAlignment="1">
      <alignment horizontal="center" vertical="center"/>
    </xf>
    <xf numFmtId="0" fontId="33" fillId="0" borderId="0" xfId="62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3" fillId="0" borderId="6" xfId="62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/>
    </xf>
    <xf numFmtId="0" fontId="9" fillId="48" borderId="4" xfId="0" applyFont="1" applyFill="1" applyBorder="1" applyAlignment="1">
      <alignment horizontal="center"/>
    </xf>
    <xf numFmtId="0" fontId="0" fillId="48" borderId="18" xfId="0" applyFill="1" applyBorder="1" applyAlignment="1">
      <alignment horizontal="center"/>
    </xf>
    <xf numFmtId="3" fontId="0" fillId="48" borderId="23" xfId="0" applyNumberFormat="1" applyFill="1" applyBorder="1" applyAlignment="1">
      <alignment horizontal="center"/>
    </xf>
    <xf numFmtId="2" fontId="0" fillId="48" borderId="24" xfId="0" applyNumberFormat="1" applyFill="1" applyBorder="1" applyAlignment="1">
      <alignment horizontal="center"/>
    </xf>
    <xf numFmtId="0" fontId="9" fillId="48" borderId="1" xfId="0" applyFont="1" applyFill="1" applyBorder="1" applyAlignment="1">
      <alignment horizontal="center"/>
    </xf>
    <xf numFmtId="0" fontId="0" fillId="48" borderId="47" xfId="0" applyFill="1" applyBorder="1" applyAlignment="1">
      <alignment horizontal="center"/>
    </xf>
    <xf numFmtId="3" fontId="0" fillId="48" borderId="43" xfId="0" applyNumberFormat="1" applyFill="1" applyBorder="1" applyAlignment="1">
      <alignment horizontal="center"/>
    </xf>
    <xf numFmtId="2" fontId="0" fillId="48" borderId="44" xfId="0" applyNumberFormat="1" applyFill="1" applyBorder="1" applyAlignment="1">
      <alignment horizontal="center"/>
    </xf>
    <xf numFmtId="0" fontId="9" fillId="48" borderId="2" xfId="0" applyFont="1" applyFill="1" applyBorder="1" applyAlignment="1">
      <alignment horizontal="center"/>
    </xf>
    <xf numFmtId="0" fontId="0" fillId="48" borderId="14" xfId="0" applyFill="1" applyBorder="1" applyAlignment="1">
      <alignment horizontal="center"/>
    </xf>
    <xf numFmtId="3" fontId="0" fillId="48" borderId="14" xfId="0" applyNumberFormat="1" applyFill="1" applyBorder="1" applyAlignment="1">
      <alignment horizontal="center"/>
    </xf>
    <xf numFmtId="2" fontId="0" fillId="48" borderId="42" xfId="0" applyNumberFormat="1" applyFill="1" applyBorder="1" applyAlignment="1">
      <alignment horizontal="center"/>
    </xf>
    <xf numFmtId="0" fontId="0" fillId="48" borderId="22" xfId="0" applyFill="1" applyBorder="1" applyAlignment="1">
      <alignment horizontal="center"/>
    </xf>
    <xf numFmtId="3" fontId="0" fillId="48" borderId="22" xfId="0" applyNumberFormat="1" applyFill="1" applyBorder="1" applyAlignment="1">
      <alignment horizontal="center"/>
    </xf>
    <xf numFmtId="2" fontId="0" fillId="48" borderId="26" xfId="0" applyNumberFormat="1" applyFill="1" applyBorder="1" applyAlignment="1">
      <alignment horizontal="center"/>
    </xf>
    <xf numFmtId="0" fontId="0" fillId="48" borderId="50" xfId="0" applyFill="1" applyBorder="1" applyAlignment="1">
      <alignment horizontal="center"/>
    </xf>
    <xf numFmtId="0" fontId="0" fillId="48" borderId="6" xfId="0" applyFill="1" applyBorder="1" applyAlignment="1">
      <alignment horizontal="center"/>
    </xf>
    <xf numFmtId="3" fontId="0" fillId="48" borderId="7" xfId="0" applyNumberFormat="1" applyFill="1" applyBorder="1" applyAlignment="1">
      <alignment horizontal="center"/>
    </xf>
    <xf numFmtId="2" fontId="0" fillId="48" borderId="8" xfId="0" applyNumberFormat="1" applyFill="1" applyBorder="1" applyAlignment="1">
      <alignment horizontal="center"/>
    </xf>
    <xf numFmtId="0" fontId="9" fillId="48" borderId="51" xfId="0" applyFont="1" applyFill="1" applyBorder="1" applyAlignment="1">
      <alignment horizontal="center"/>
    </xf>
    <xf numFmtId="0" fontId="0" fillId="48" borderId="15" xfId="0" applyFill="1" applyBorder="1" applyAlignment="1">
      <alignment horizontal="center"/>
    </xf>
    <xf numFmtId="3" fontId="0" fillId="48" borderId="3" xfId="0" applyNumberFormat="1" applyFill="1" applyBorder="1" applyAlignment="1">
      <alignment horizontal="center"/>
    </xf>
    <xf numFmtId="2" fontId="0" fillId="48" borderId="16" xfId="0" applyNumberFormat="1" applyFill="1" applyBorder="1" applyAlignment="1">
      <alignment horizontal="center"/>
    </xf>
    <xf numFmtId="0" fontId="0" fillId="48" borderId="51" xfId="0" applyFill="1" applyBorder="1" applyAlignment="1">
      <alignment horizontal="center"/>
    </xf>
    <xf numFmtId="0" fontId="0" fillId="48" borderId="9" xfId="0" applyFill="1" applyBorder="1" applyAlignment="1">
      <alignment horizontal="center"/>
    </xf>
    <xf numFmtId="3" fontId="0" fillId="48" borderId="10" xfId="0" applyNumberFormat="1" applyFill="1" applyBorder="1" applyAlignment="1">
      <alignment horizontal="center"/>
    </xf>
    <xf numFmtId="2" fontId="0" fillId="48" borderId="11" xfId="0" applyNumberFormat="1" applyFill="1" applyBorder="1" applyAlignment="1">
      <alignment horizontal="center"/>
    </xf>
    <xf numFmtId="0" fontId="0" fillId="48" borderId="4" xfId="0" applyFill="1" applyBorder="1" applyAlignment="1">
      <alignment horizontal="center"/>
    </xf>
    <xf numFmtId="0" fontId="9" fillId="48" borderId="38" xfId="0" applyFont="1" applyFill="1" applyBorder="1" applyAlignment="1">
      <alignment horizontal="center"/>
    </xf>
    <xf numFmtId="0" fontId="0" fillId="48" borderId="25" xfId="0" applyFill="1" applyBorder="1" applyAlignment="1">
      <alignment horizontal="center"/>
    </xf>
    <xf numFmtId="0" fontId="9" fillId="48" borderId="50" xfId="0" applyFont="1" applyFill="1" applyBorder="1" applyAlignment="1">
      <alignment horizontal="center"/>
    </xf>
    <xf numFmtId="2" fontId="0" fillId="48" borderId="21" xfId="0" applyNumberFormat="1" applyFill="1" applyBorder="1" applyAlignment="1">
      <alignment horizontal="center"/>
    </xf>
    <xf numFmtId="0" fontId="0" fillId="48" borderId="2" xfId="0" applyFill="1" applyBorder="1" applyAlignment="1">
      <alignment horizontal="center"/>
    </xf>
    <xf numFmtId="0" fontId="0" fillId="48" borderId="8" xfId="0" applyFill="1" applyBorder="1" applyAlignment="1">
      <alignment horizontal="center"/>
    </xf>
    <xf numFmtId="0" fontId="0" fillId="48" borderId="25" xfId="0" applyFont="1" applyFill="1" applyBorder="1" applyAlignment="1">
      <alignment horizontal="center"/>
    </xf>
    <xf numFmtId="3" fontId="0" fillId="48" borderId="22" xfId="0" applyNumberFormat="1" applyFont="1" applyFill="1" applyBorder="1" applyAlignment="1">
      <alignment horizontal="center"/>
    </xf>
    <xf numFmtId="0" fontId="0" fillId="48" borderId="26" xfId="0" applyFont="1" applyFill="1" applyBorder="1" applyAlignment="1">
      <alignment horizontal="center"/>
    </xf>
    <xf numFmtId="0" fontId="0" fillId="48" borderId="18" xfId="0" applyFont="1" applyFill="1" applyBorder="1" applyAlignment="1">
      <alignment horizontal="center"/>
    </xf>
    <xf numFmtId="3" fontId="0" fillId="48" borderId="23" xfId="0" applyNumberFormat="1" applyFont="1" applyFill="1" applyBorder="1" applyAlignment="1">
      <alignment horizontal="center"/>
    </xf>
    <xf numFmtId="0" fontId="0" fillId="48" borderId="24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4" fontId="36" fillId="33" borderId="17" xfId="0" applyNumberFormat="1" applyFont="1" applyFill="1" applyBorder="1" applyAlignment="1">
      <alignment horizontal="center" vertical="center" wrapText="1"/>
    </xf>
    <xf numFmtId="10" fontId="36" fillId="33" borderId="17" xfId="0" applyNumberFormat="1" applyFont="1" applyFill="1" applyBorder="1" applyAlignment="1">
      <alignment horizontal="center" vertical="center" wrapText="1"/>
    </xf>
    <xf numFmtId="4" fontId="36" fillId="33" borderId="2" xfId="0" applyNumberFormat="1" applyFont="1" applyFill="1" applyBorder="1" applyAlignment="1">
      <alignment horizontal="center" vertical="center" wrapText="1"/>
    </xf>
    <xf numFmtId="10" fontId="36" fillId="3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6" borderId="3" xfId="0" applyFill="1" applyBorder="1" applyAlignment="1">
      <alignment horizontal="center" vertical="center"/>
    </xf>
    <xf numFmtId="0" fontId="0" fillId="42" borderId="3" xfId="0" applyFill="1" applyBorder="1" applyAlignment="1">
      <alignment horizontal="center" vertical="center"/>
    </xf>
    <xf numFmtId="0" fontId="0" fillId="47" borderId="3" xfId="0" applyFill="1" applyBorder="1" applyAlignment="1">
      <alignment horizontal="center" vertical="center"/>
    </xf>
    <xf numFmtId="0" fontId="0" fillId="37" borderId="3" xfId="0" applyFill="1" applyBorder="1" applyAlignment="1">
      <alignment horizontal="center" vertical="center"/>
    </xf>
    <xf numFmtId="0" fontId="0" fillId="44" borderId="3" xfId="0" applyFill="1" applyBorder="1" applyAlignment="1">
      <alignment horizontal="center" vertical="center"/>
    </xf>
    <xf numFmtId="0" fontId="0" fillId="45" borderId="3" xfId="0" applyFill="1" applyBorder="1" applyAlignment="1">
      <alignment horizontal="center" vertical="center"/>
    </xf>
    <xf numFmtId="0" fontId="9" fillId="37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9" borderId="3" xfId="0" applyFill="1" applyBorder="1" applyAlignment="1">
      <alignment horizontal="center" vertical="center"/>
    </xf>
    <xf numFmtId="0" fontId="9" fillId="48" borderId="50" xfId="0" applyFont="1" applyFill="1" applyBorder="1" applyAlignment="1">
      <alignment horizontal="center"/>
    </xf>
    <xf numFmtId="0" fontId="0" fillId="48" borderId="51" xfId="0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34" borderId="13" xfId="0" applyFill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40" borderId="2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37" borderId="22" xfId="0" applyFont="1" applyFill="1" applyBorder="1" applyAlignment="1">
      <alignment horizontal="center"/>
    </xf>
    <xf numFmtId="0" fontId="0" fillId="39" borderId="22" xfId="0" applyFill="1" applyBorder="1" applyAlignment="1">
      <alignment horizontal="center"/>
    </xf>
    <xf numFmtId="0" fontId="0" fillId="38" borderId="22" xfId="0" applyFill="1" applyBorder="1" applyAlignment="1">
      <alignment horizontal="center"/>
    </xf>
    <xf numFmtId="0" fontId="0" fillId="37" borderId="22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7" borderId="22" xfId="0" applyFill="1" applyBorder="1" applyAlignment="1">
      <alignment horizontal="center" vertical="center"/>
    </xf>
    <xf numFmtId="0" fontId="0" fillId="37" borderId="43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3" fontId="0" fillId="34" borderId="45" xfId="0" applyNumberFormat="1" applyFill="1" applyBorder="1" applyAlignment="1">
      <alignment horizontal="center" wrapText="1"/>
    </xf>
    <xf numFmtId="3" fontId="11" fillId="0" borderId="10" xfId="45" applyNumberFormat="1" applyBorder="1" applyAlignment="1">
      <alignment horizontal="center"/>
    </xf>
    <xf numFmtId="2" fontId="11" fillId="0" borderId="11" xfId="45" applyNumberFormat="1" applyBorder="1" applyAlignment="1">
      <alignment horizontal="center"/>
    </xf>
    <xf numFmtId="164" fontId="10" fillId="0" borderId="8" xfId="0" applyNumberFormat="1" applyFont="1" applyBorder="1" applyAlignment="1" applyProtection="1">
      <alignment horizontal="center"/>
      <protection locked="0"/>
    </xf>
    <xf numFmtId="164" fontId="10" fillId="0" borderId="42" xfId="0" applyNumberFormat="1" applyFont="1" applyBorder="1" applyAlignment="1" applyProtection="1">
      <alignment horizontal="center"/>
      <protection locked="0"/>
    </xf>
    <xf numFmtId="164" fontId="10" fillId="0" borderId="16" xfId="0" applyNumberFormat="1" applyFont="1" applyBorder="1" applyAlignment="1" applyProtection="1">
      <alignment horizontal="center"/>
      <protection locked="0"/>
    </xf>
    <xf numFmtId="164" fontId="10" fillId="0" borderId="40" xfId="0" applyNumberFormat="1" applyFont="1" applyBorder="1" applyAlignment="1" applyProtection="1">
      <alignment horizontal="center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164" fontId="10" fillId="0" borderId="11" xfId="0" applyNumberFormat="1" applyFont="1" applyBorder="1" applyAlignment="1" applyProtection="1">
      <alignment horizontal="center"/>
      <protection locked="0"/>
    </xf>
  </cellXfs>
  <cellStyles count="63">
    <cellStyle name="20 % – Poudarek1" xfId="20" builtinId="30" customBuiltin="1"/>
    <cellStyle name="20 % – Poudarek1 2" xfId="50" xr:uid="{00000000-0005-0000-0000-000001000000}"/>
    <cellStyle name="20 % – Poudarek2" xfId="24" builtinId="34" customBuiltin="1"/>
    <cellStyle name="20 % – Poudarek2 2" xfId="52" xr:uid="{00000000-0005-0000-0000-000003000000}"/>
    <cellStyle name="20 % – Poudarek3" xfId="28" builtinId="38" customBuiltin="1"/>
    <cellStyle name="20 % – Poudarek3 2" xfId="54" xr:uid="{00000000-0005-0000-0000-000005000000}"/>
    <cellStyle name="20 % – Poudarek4" xfId="32" builtinId="42" customBuiltin="1"/>
    <cellStyle name="20 % – Poudarek4 2" xfId="56" xr:uid="{00000000-0005-0000-0000-000007000000}"/>
    <cellStyle name="20 % – Poudarek5" xfId="36" builtinId="46" customBuiltin="1"/>
    <cellStyle name="20 % – Poudarek5 2" xfId="58" xr:uid="{00000000-0005-0000-0000-000009000000}"/>
    <cellStyle name="20 % – Poudarek6" xfId="40" builtinId="50" customBuiltin="1"/>
    <cellStyle name="20 % – Poudarek6 2" xfId="60" xr:uid="{00000000-0005-0000-0000-00000B000000}"/>
    <cellStyle name="40 % – Poudarek1" xfId="21" builtinId="31" customBuiltin="1"/>
    <cellStyle name="40 % – Poudarek1 2" xfId="51" xr:uid="{00000000-0005-0000-0000-00000D000000}"/>
    <cellStyle name="40 % – Poudarek2" xfId="25" builtinId="35" customBuiltin="1"/>
    <cellStyle name="40 % – Poudarek2 2" xfId="53" xr:uid="{00000000-0005-0000-0000-00000F000000}"/>
    <cellStyle name="40 % – Poudarek3" xfId="29" builtinId="39" customBuiltin="1"/>
    <cellStyle name="40 % – Poudarek3 2" xfId="55" xr:uid="{00000000-0005-0000-0000-000011000000}"/>
    <cellStyle name="40 % – Poudarek4" xfId="33" builtinId="43" customBuiltin="1"/>
    <cellStyle name="40 % – Poudarek4 2" xfId="57" xr:uid="{00000000-0005-0000-0000-000013000000}"/>
    <cellStyle name="40 % – Poudarek5" xfId="37" builtinId="47" customBuiltin="1"/>
    <cellStyle name="40 % – Poudarek5 2" xfId="59" xr:uid="{00000000-0005-0000-0000-000015000000}"/>
    <cellStyle name="40 % – Poudarek6" xfId="41" builtinId="51" customBuiltin="1"/>
    <cellStyle name="40 % – Poudarek6 2" xfId="61" xr:uid="{00000000-0005-0000-0000-000017000000}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8" builtinId="26" customBuiltin="1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slov 5" xfId="44" xr:uid="{00000000-0005-0000-0000-000025000000}"/>
    <cellStyle name="Navadno" xfId="0" builtinId="0"/>
    <cellStyle name="Navadno 2" xfId="45" xr:uid="{00000000-0005-0000-0000-000027000000}"/>
    <cellStyle name="Navadno 3" xfId="1" xr:uid="{00000000-0005-0000-0000-000028000000}"/>
    <cellStyle name="Navadno 4" xfId="48" xr:uid="{00000000-0005-0000-0000-000029000000}"/>
    <cellStyle name="Navadno 5" xfId="43" xr:uid="{00000000-0005-0000-0000-00002A000000}"/>
    <cellStyle name="Navadno_Breskve" xfId="62" xr:uid="{00000000-0005-0000-0000-00002B000000}"/>
    <cellStyle name="Navadno_Hruške" xfId="2" xr:uid="{00000000-0005-0000-0000-00002C000000}"/>
    <cellStyle name="Nevtralno" xfId="10" builtinId="28" customBuiltin="1"/>
    <cellStyle name="Odstotek 2" xfId="46" xr:uid="{00000000-0005-0000-0000-00002E000000}"/>
    <cellStyle name="Opomba 2" xfId="47" xr:uid="{00000000-0005-0000-0000-00002F000000}"/>
    <cellStyle name="Opomba 3" xfId="49" xr:uid="{00000000-0005-0000-0000-000030000000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9" builtinId="27" customBuiltin="1"/>
    <cellStyle name="Vnos" xfId="11" builtinId="20" customBuiltin="1"/>
    <cellStyle name="Vsota" xfId="18" builtinId="25" customBuiltin="1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JABOLKA!$C$5:$C$56</c:f>
              <c:numCache>
                <c:formatCode>#,##0</c:formatCode>
                <c:ptCount val="52"/>
                <c:pt idx="0">
                  <c:v>187050</c:v>
                </c:pt>
                <c:pt idx="1">
                  <c:v>232516</c:v>
                </c:pt>
                <c:pt idx="2">
                  <c:v>253812</c:v>
                </c:pt>
                <c:pt idx="3">
                  <c:v>203543</c:v>
                </c:pt>
                <c:pt idx="4">
                  <c:v>150113</c:v>
                </c:pt>
                <c:pt idx="5">
                  <c:v>225487</c:v>
                </c:pt>
                <c:pt idx="6">
                  <c:v>187865</c:v>
                </c:pt>
                <c:pt idx="7">
                  <c:v>186851</c:v>
                </c:pt>
                <c:pt idx="8">
                  <c:v>249092</c:v>
                </c:pt>
                <c:pt idx="9">
                  <c:v>211022</c:v>
                </c:pt>
                <c:pt idx="10">
                  <c:v>231033</c:v>
                </c:pt>
                <c:pt idx="11">
                  <c:v>237372</c:v>
                </c:pt>
                <c:pt idx="12">
                  <c:v>235604</c:v>
                </c:pt>
                <c:pt idx="13">
                  <c:v>191635</c:v>
                </c:pt>
                <c:pt idx="14">
                  <c:v>309389</c:v>
                </c:pt>
                <c:pt idx="15">
                  <c:v>223074</c:v>
                </c:pt>
                <c:pt idx="16">
                  <c:v>166970</c:v>
                </c:pt>
                <c:pt idx="17">
                  <c:v>361702</c:v>
                </c:pt>
                <c:pt idx="18">
                  <c:v>257586</c:v>
                </c:pt>
                <c:pt idx="19">
                  <c:v>215527</c:v>
                </c:pt>
                <c:pt idx="20">
                  <c:v>317925</c:v>
                </c:pt>
                <c:pt idx="21">
                  <c:v>373716</c:v>
                </c:pt>
                <c:pt idx="22">
                  <c:v>292032</c:v>
                </c:pt>
                <c:pt idx="23">
                  <c:v>305570</c:v>
                </c:pt>
                <c:pt idx="24">
                  <c:v>185270</c:v>
                </c:pt>
                <c:pt idx="25">
                  <c:v>282125</c:v>
                </c:pt>
                <c:pt idx="26">
                  <c:v>178992</c:v>
                </c:pt>
                <c:pt idx="27">
                  <c:v>159694</c:v>
                </c:pt>
                <c:pt idx="28">
                  <c:v>157821</c:v>
                </c:pt>
                <c:pt idx="29">
                  <c:v>104165</c:v>
                </c:pt>
                <c:pt idx="30">
                  <c:v>57449</c:v>
                </c:pt>
                <c:pt idx="31">
                  <c:v>181204</c:v>
                </c:pt>
                <c:pt idx="32">
                  <c:v>131010</c:v>
                </c:pt>
                <c:pt idx="33">
                  <c:v>181633</c:v>
                </c:pt>
                <c:pt idx="34">
                  <c:v>222656</c:v>
                </c:pt>
                <c:pt idx="35">
                  <c:v>163696</c:v>
                </c:pt>
                <c:pt idx="36">
                  <c:v>377910</c:v>
                </c:pt>
                <c:pt idx="37">
                  <c:v>384279</c:v>
                </c:pt>
                <c:pt idx="38">
                  <c:v>187744</c:v>
                </c:pt>
                <c:pt idx="39">
                  <c:v>199957</c:v>
                </c:pt>
                <c:pt idx="40">
                  <c:v>201145</c:v>
                </c:pt>
                <c:pt idx="41">
                  <c:v>225833</c:v>
                </c:pt>
                <c:pt idx="42">
                  <c:v>198169</c:v>
                </c:pt>
                <c:pt idx="43">
                  <c:v>146237</c:v>
                </c:pt>
                <c:pt idx="44">
                  <c:v>231429</c:v>
                </c:pt>
                <c:pt idx="45">
                  <c:v>226557</c:v>
                </c:pt>
                <c:pt idx="46">
                  <c:v>254693</c:v>
                </c:pt>
                <c:pt idx="47">
                  <c:v>236433</c:v>
                </c:pt>
                <c:pt idx="48">
                  <c:v>224774</c:v>
                </c:pt>
                <c:pt idx="49">
                  <c:v>173989</c:v>
                </c:pt>
                <c:pt idx="50">
                  <c:v>208466</c:v>
                </c:pt>
                <c:pt idx="51">
                  <c:v>116094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68432"/>
        <c:axId val="716568824"/>
      </c:barChart>
      <c:lineChart>
        <c:grouping val="standard"/>
        <c:varyColors val="0"/>
        <c:ser>
          <c:idx val="2"/>
          <c:order val="1"/>
          <c:tx>
            <c:strRef>
              <c:f>JABOLKA!$D$4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JABOLKA!$D$5:$D$56</c:f>
              <c:numCache>
                <c:formatCode>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 formatCode="General">
                  <c:v>66.7</c:v>
                </c:pt>
                <c:pt idx="7" formatCode="General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 formatCode="General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 formatCode="General">
                  <c:v>81.150000000000006</c:v>
                </c:pt>
                <c:pt idx="14" formatCode="General">
                  <c:v>73.75</c:v>
                </c:pt>
                <c:pt idx="15" formatCode="General">
                  <c:v>78.84</c:v>
                </c:pt>
                <c:pt idx="16" formatCode="General">
                  <c:v>75.61</c:v>
                </c:pt>
                <c:pt idx="17" formatCode="General">
                  <c:v>78.7</c:v>
                </c:pt>
                <c:pt idx="18" formatCode="General">
                  <c:v>80.77</c:v>
                </c:pt>
                <c:pt idx="19" formatCode="General">
                  <c:v>77.59</c:v>
                </c:pt>
                <c:pt idx="20" formatCode="General">
                  <c:v>73.09</c:v>
                </c:pt>
                <c:pt idx="21" formatCode="General">
                  <c:v>68.91</c:v>
                </c:pt>
                <c:pt idx="22">
                  <c:v>70.599999999999994</c:v>
                </c:pt>
                <c:pt idx="23" formatCode="General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 formatCode="General">
                  <c:v>70.86</c:v>
                </c:pt>
                <c:pt idx="29">
                  <c:v>73.349999999999994</c:v>
                </c:pt>
                <c:pt idx="30" formatCode="General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566864"/>
        <c:axId val="716567648"/>
      </c:lineChart>
      <c:catAx>
        <c:axId val="71656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7648"/>
        <c:crosses val="autoZero"/>
        <c:auto val="1"/>
        <c:lblAlgn val="ctr"/>
        <c:lblOffset val="100"/>
        <c:noMultiLvlLbl val="0"/>
      </c:catAx>
      <c:valAx>
        <c:axId val="7165676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6864"/>
        <c:crosses val="autoZero"/>
        <c:crossBetween val="between"/>
        <c:majorUnit val="10"/>
      </c:valAx>
      <c:valAx>
        <c:axId val="716568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8432"/>
        <c:crosses val="max"/>
        <c:crossBetween val="between"/>
      </c:valAx>
      <c:catAx>
        <c:axId val="71656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656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53975204963981"/>
          <c:y val="0.92195065935592291"/>
          <c:w val="0.21692049590072035"/>
          <c:h val="7.368297281575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1"/>
          <c:order val="1"/>
          <c:tx>
            <c:strRef>
              <c:f>JABOLKA!$I$33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JABOLKA!$I$34:$I$85</c:f>
              <c:numCache>
                <c:formatCode>#,##0.00\ _S_I_T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ser>
          <c:idx val="3"/>
          <c:order val="2"/>
          <c:tx>
            <c:strRef>
              <c:f>JABOLKA!$H$33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JABOLKA!$H$34:$H$85</c:f>
              <c:numCache>
                <c:formatCode>#,##0.00\ _S_I_T</c:formatCode>
                <c:ptCount val="52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A-47B7-A57A-C27161A4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84624"/>
        <c:axId val="718785016"/>
      </c:lineChart>
      <c:catAx>
        <c:axId val="71878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5016"/>
        <c:crossesAt val="0"/>
        <c:auto val="1"/>
        <c:lblAlgn val="ctr"/>
        <c:lblOffset val="100"/>
        <c:noMultiLvlLbl val="0"/>
      </c:catAx>
      <c:valAx>
        <c:axId val="71878501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4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1262449637193643"/>
          <c:y val="0.91599128940560481"/>
          <c:w val="0.22318511011777123"/>
          <c:h val="7.1328225860400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'JABOLKA PO SORTAH'!$G$4</c:f>
              <c:strCache>
                <c:ptCount val="1"/>
                <c:pt idx="0">
                  <c:v>Gloster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SORTAH'!$G$5:$G$56</c:f>
              <c:numCache>
                <c:formatCode>0.00;[Red]0.00</c:formatCode>
                <c:ptCount val="52"/>
                <c:pt idx="38">
                  <c:v>57</c:v>
                </c:pt>
                <c:pt idx="40">
                  <c:v>57.42</c:v>
                </c:pt>
                <c:pt idx="41">
                  <c:v>57</c:v>
                </c:pt>
                <c:pt idx="42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2-4057-8BCC-47BDFB8E6BB8}"/>
            </c:ext>
          </c:extLst>
        </c:ser>
        <c:ser>
          <c:idx val="2"/>
          <c:order val="1"/>
          <c:tx>
            <c:strRef>
              <c:f>'JABOLKA PO SORTAH'!$H$4</c:f>
              <c:strCache>
                <c:ptCount val="1"/>
                <c:pt idx="0">
                  <c:v>Idared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SORTAH'!$H$5:$H$56</c:f>
              <c:numCache>
                <c:formatCode>0.00;[Red]0.00</c:formatCode>
                <c:ptCount val="52"/>
                <c:pt idx="0">
                  <c:v>60.06</c:v>
                </c:pt>
                <c:pt idx="1">
                  <c:v>62.18</c:v>
                </c:pt>
                <c:pt idx="2">
                  <c:v>62.59</c:v>
                </c:pt>
                <c:pt idx="3">
                  <c:v>59.55</c:v>
                </c:pt>
                <c:pt idx="4">
                  <c:v>44.51</c:v>
                </c:pt>
                <c:pt idx="5">
                  <c:v>58.65</c:v>
                </c:pt>
                <c:pt idx="6">
                  <c:v>66</c:v>
                </c:pt>
                <c:pt idx="7">
                  <c:v>60.05</c:v>
                </c:pt>
                <c:pt idx="8">
                  <c:v>61.61</c:v>
                </c:pt>
                <c:pt idx="9">
                  <c:v>64.19</c:v>
                </c:pt>
                <c:pt idx="10">
                  <c:v>66.290000000000006</c:v>
                </c:pt>
                <c:pt idx="11">
                  <c:v>65.599999999999994</c:v>
                </c:pt>
                <c:pt idx="12">
                  <c:v>69.790000000000006</c:v>
                </c:pt>
                <c:pt idx="13">
                  <c:v>68.959999999999994</c:v>
                </c:pt>
                <c:pt idx="14">
                  <c:v>66.63</c:v>
                </c:pt>
                <c:pt idx="15">
                  <c:v>69.88</c:v>
                </c:pt>
                <c:pt idx="16">
                  <c:v>68.099999999999994</c:v>
                </c:pt>
                <c:pt idx="17">
                  <c:v>71.959999999999994</c:v>
                </c:pt>
                <c:pt idx="18">
                  <c:v>68.78</c:v>
                </c:pt>
                <c:pt idx="19" formatCode="General">
                  <c:v>71.05</c:v>
                </c:pt>
                <c:pt idx="20" formatCode="General">
                  <c:v>72.09</c:v>
                </c:pt>
                <c:pt idx="21">
                  <c:v>65.73</c:v>
                </c:pt>
                <c:pt idx="22">
                  <c:v>69.8</c:v>
                </c:pt>
                <c:pt idx="23" formatCode="General">
                  <c:v>68.099999999999994</c:v>
                </c:pt>
                <c:pt idx="24" formatCode="General">
                  <c:v>65.78</c:v>
                </c:pt>
                <c:pt idx="25">
                  <c:v>74.58</c:v>
                </c:pt>
                <c:pt idx="26" formatCode="General">
                  <c:v>70.709999999999994</c:v>
                </c:pt>
                <c:pt idx="27">
                  <c:v>69.09</c:v>
                </c:pt>
                <c:pt idx="28">
                  <c:v>63.81</c:v>
                </c:pt>
                <c:pt idx="29">
                  <c:v>69.7</c:v>
                </c:pt>
                <c:pt idx="30">
                  <c:v>68</c:v>
                </c:pt>
                <c:pt idx="31">
                  <c:v>78.77</c:v>
                </c:pt>
                <c:pt idx="32" formatCode="General">
                  <c:v>76.430000000000007</c:v>
                </c:pt>
                <c:pt idx="33">
                  <c:v>75.59</c:v>
                </c:pt>
                <c:pt idx="34">
                  <c:v>76.84</c:v>
                </c:pt>
                <c:pt idx="35">
                  <c:v>80.16</c:v>
                </c:pt>
                <c:pt idx="36">
                  <c:v>76.78</c:v>
                </c:pt>
                <c:pt idx="37">
                  <c:v>60.73</c:v>
                </c:pt>
                <c:pt idx="38">
                  <c:v>68.010000000000005</c:v>
                </c:pt>
                <c:pt idx="39">
                  <c:v>132.16</c:v>
                </c:pt>
                <c:pt idx="40">
                  <c:v>110.35</c:v>
                </c:pt>
                <c:pt idx="41">
                  <c:v>93.05</c:v>
                </c:pt>
                <c:pt idx="42">
                  <c:v>76.2</c:v>
                </c:pt>
                <c:pt idx="43">
                  <c:v>81.56</c:v>
                </c:pt>
                <c:pt idx="44">
                  <c:v>80.150000000000006</c:v>
                </c:pt>
                <c:pt idx="45">
                  <c:v>76.819999999999993</c:v>
                </c:pt>
                <c:pt idx="46">
                  <c:v>73.959999999999994</c:v>
                </c:pt>
                <c:pt idx="47">
                  <c:v>82.74</c:v>
                </c:pt>
                <c:pt idx="48">
                  <c:v>75.95</c:v>
                </c:pt>
                <c:pt idx="49">
                  <c:v>81.459999999999994</c:v>
                </c:pt>
                <c:pt idx="50">
                  <c:v>80.239999999999995</c:v>
                </c:pt>
                <c:pt idx="51">
                  <c:v>85.44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E2-4057-8BCC-47BDFB8E6BB8}"/>
            </c:ext>
          </c:extLst>
        </c:ser>
        <c:ser>
          <c:idx val="3"/>
          <c:order val="2"/>
          <c:tx>
            <c:strRef>
              <c:f>'JABOLKA PO SORTAH'!$I$4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SORTAH'!$I$5:$I$56</c:f>
              <c:numCache>
                <c:formatCode>0.00;[Red]0.00</c:formatCode>
                <c:ptCount val="52"/>
                <c:pt idx="0">
                  <c:v>49.87</c:v>
                </c:pt>
                <c:pt idx="1">
                  <c:v>64.959999999999994</c:v>
                </c:pt>
                <c:pt idx="2">
                  <c:v>62.98</c:v>
                </c:pt>
                <c:pt idx="3">
                  <c:v>58.3</c:v>
                </c:pt>
                <c:pt idx="4">
                  <c:v>59.27</c:v>
                </c:pt>
                <c:pt idx="5">
                  <c:v>57.77</c:v>
                </c:pt>
                <c:pt idx="6">
                  <c:v>66.41</c:v>
                </c:pt>
                <c:pt idx="7">
                  <c:v>65.209999999999994</c:v>
                </c:pt>
                <c:pt idx="8">
                  <c:v>74.97</c:v>
                </c:pt>
                <c:pt idx="9">
                  <c:v>73.78</c:v>
                </c:pt>
                <c:pt idx="10">
                  <c:v>65.11</c:v>
                </c:pt>
                <c:pt idx="11">
                  <c:v>79.73</c:v>
                </c:pt>
                <c:pt idx="12">
                  <c:v>71.069999999999993</c:v>
                </c:pt>
                <c:pt idx="13">
                  <c:v>81</c:v>
                </c:pt>
                <c:pt idx="14">
                  <c:v>84.13</c:v>
                </c:pt>
                <c:pt idx="15">
                  <c:v>80</c:v>
                </c:pt>
                <c:pt idx="16">
                  <c:v>85</c:v>
                </c:pt>
                <c:pt idx="17">
                  <c:v>77.77</c:v>
                </c:pt>
                <c:pt idx="18">
                  <c:v>78.37</c:v>
                </c:pt>
                <c:pt idx="19" formatCode="General">
                  <c:v>77.34</c:v>
                </c:pt>
                <c:pt idx="20">
                  <c:v>76.13</c:v>
                </c:pt>
                <c:pt idx="21">
                  <c:v>79.209999999999994</c:v>
                </c:pt>
                <c:pt idx="22">
                  <c:v>67.34</c:v>
                </c:pt>
                <c:pt idx="23">
                  <c:v>75.03</c:v>
                </c:pt>
                <c:pt idx="24">
                  <c:v>65</c:v>
                </c:pt>
                <c:pt idx="25">
                  <c:v>72.02</c:v>
                </c:pt>
                <c:pt idx="26">
                  <c:v>67.89</c:v>
                </c:pt>
                <c:pt idx="27">
                  <c:v>80.34</c:v>
                </c:pt>
                <c:pt idx="28">
                  <c:v>87.16</c:v>
                </c:pt>
                <c:pt idx="29">
                  <c:v>82.74</c:v>
                </c:pt>
                <c:pt idx="31">
                  <c:v>83.92</c:v>
                </c:pt>
                <c:pt idx="32" formatCode="General">
                  <c:v>89.61</c:v>
                </c:pt>
                <c:pt idx="33">
                  <c:v>84.17</c:v>
                </c:pt>
                <c:pt idx="36">
                  <c:v>150</c:v>
                </c:pt>
                <c:pt idx="37">
                  <c:v>90.23</c:v>
                </c:pt>
                <c:pt idx="38">
                  <c:v>83.48</c:v>
                </c:pt>
                <c:pt idx="39">
                  <c:v>87.77</c:v>
                </c:pt>
                <c:pt idx="40">
                  <c:v>83.1</c:v>
                </c:pt>
                <c:pt idx="41">
                  <c:v>83.84</c:v>
                </c:pt>
                <c:pt idx="42">
                  <c:v>84.07</c:v>
                </c:pt>
                <c:pt idx="43">
                  <c:v>77.11</c:v>
                </c:pt>
                <c:pt idx="44">
                  <c:v>80.11</c:v>
                </c:pt>
                <c:pt idx="45">
                  <c:v>82.35</c:v>
                </c:pt>
                <c:pt idx="46">
                  <c:v>71.67</c:v>
                </c:pt>
                <c:pt idx="47">
                  <c:v>83.22</c:v>
                </c:pt>
                <c:pt idx="48">
                  <c:v>66.45</c:v>
                </c:pt>
                <c:pt idx="49">
                  <c:v>73.819999999999993</c:v>
                </c:pt>
                <c:pt idx="50">
                  <c:v>69.38</c:v>
                </c:pt>
                <c:pt idx="51">
                  <c:v>68.75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2-4057-8BCC-47BDFB8E6BB8}"/>
            </c:ext>
          </c:extLst>
        </c:ser>
        <c:ser>
          <c:idx val="4"/>
          <c:order val="3"/>
          <c:tx>
            <c:strRef>
              <c:f>'JABOLKA PO SORTAH'!$J$4</c:f>
              <c:strCache>
                <c:ptCount val="1"/>
                <c:pt idx="0">
                  <c:v>Zlati delišes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SORTAH'!$J$5:$J$56</c:f>
              <c:numCache>
                <c:formatCode>0.00;[Red]0.00</c:formatCode>
                <c:ptCount val="52"/>
                <c:pt idx="0">
                  <c:v>60.55</c:v>
                </c:pt>
                <c:pt idx="1">
                  <c:v>52.52</c:v>
                </c:pt>
                <c:pt idx="2">
                  <c:v>52.02</c:v>
                </c:pt>
                <c:pt idx="3">
                  <c:v>63.64</c:v>
                </c:pt>
                <c:pt idx="4">
                  <c:v>49.32</c:v>
                </c:pt>
                <c:pt idx="5">
                  <c:v>61.98</c:v>
                </c:pt>
                <c:pt idx="6">
                  <c:v>53.74</c:v>
                </c:pt>
                <c:pt idx="7">
                  <c:v>63.26</c:v>
                </c:pt>
                <c:pt idx="8">
                  <c:v>60.8</c:v>
                </c:pt>
                <c:pt idx="9">
                  <c:v>64.42</c:v>
                </c:pt>
                <c:pt idx="10">
                  <c:v>54.5</c:v>
                </c:pt>
                <c:pt idx="11">
                  <c:v>46.18</c:v>
                </c:pt>
                <c:pt idx="12">
                  <c:v>58.16</c:v>
                </c:pt>
                <c:pt idx="13">
                  <c:v>67.19</c:v>
                </c:pt>
                <c:pt idx="14">
                  <c:v>64.11</c:v>
                </c:pt>
                <c:pt idx="15">
                  <c:v>62.25</c:v>
                </c:pt>
                <c:pt idx="16">
                  <c:v>56.43</c:v>
                </c:pt>
                <c:pt idx="17">
                  <c:v>72.290000000000006</c:v>
                </c:pt>
                <c:pt idx="18">
                  <c:v>63.63</c:v>
                </c:pt>
                <c:pt idx="19" formatCode="General">
                  <c:v>55.73</c:v>
                </c:pt>
                <c:pt idx="20" formatCode="General">
                  <c:v>60.73</c:v>
                </c:pt>
                <c:pt idx="21">
                  <c:v>58.7</c:v>
                </c:pt>
                <c:pt idx="22">
                  <c:v>62.77</c:v>
                </c:pt>
                <c:pt idx="23" formatCode="General">
                  <c:v>60.98</c:v>
                </c:pt>
                <c:pt idx="24" formatCode="General">
                  <c:v>64.11</c:v>
                </c:pt>
                <c:pt idx="25">
                  <c:v>60.65</c:v>
                </c:pt>
                <c:pt idx="26" formatCode="General">
                  <c:v>63.34</c:v>
                </c:pt>
                <c:pt idx="27">
                  <c:v>65.03</c:v>
                </c:pt>
                <c:pt idx="28">
                  <c:v>64.59</c:v>
                </c:pt>
                <c:pt idx="29">
                  <c:v>69.099999999999994</c:v>
                </c:pt>
                <c:pt idx="30">
                  <c:v>68.239999999999995</c:v>
                </c:pt>
                <c:pt idx="31">
                  <c:v>68.33</c:v>
                </c:pt>
                <c:pt idx="32" formatCode="General">
                  <c:v>73.98</c:v>
                </c:pt>
                <c:pt idx="33">
                  <c:v>70.98</c:v>
                </c:pt>
                <c:pt idx="34">
                  <c:v>70.489999999999995</c:v>
                </c:pt>
                <c:pt idx="35">
                  <c:v>69.78</c:v>
                </c:pt>
                <c:pt idx="36">
                  <c:v>84.12</c:v>
                </c:pt>
                <c:pt idx="37">
                  <c:v>72.17</c:v>
                </c:pt>
                <c:pt idx="38">
                  <c:v>84.43</c:v>
                </c:pt>
                <c:pt idx="39">
                  <c:v>80.86</c:v>
                </c:pt>
                <c:pt idx="40">
                  <c:v>64.349999999999994</c:v>
                </c:pt>
                <c:pt idx="41">
                  <c:v>69.89</c:v>
                </c:pt>
                <c:pt idx="42">
                  <c:v>81.400000000000006</c:v>
                </c:pt>
                <c:pt idx="43">
                  <c:v>73.84</c:v>
                </c:pt>
                <c:pt idx="44">
                  <c:v>57.18</c:v>
                </c:pt>
                <c:pt idx="45">
                  <c:v>78.23</c:v>
                </c:pt>
                <c:pt idx="46">
                  <c:v>59.95</c:v>
                </c:pt>
                <c:pt idx="47">
                  <c:v>68.87</c:v>
                </c:pt>
                <c:pt idx="48">
                  <c:v>66.7</c:v>
                </c:pt>
                <c:pt idx="49">
                  <c:v>73.010000000000005</c:v>
                </c:pt>
                <c:pt idx="50">
                  <c:v>81.2</c:v>
                </c:pt>
                <c:pt idx="51">
                  <c:v>74.790000000000006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E2-4057-8BCC-47BDFB8E6BB8}"/>
            </c:ext>
          </c:extLst>
        </c:ser>
        <c:ser>
          <c:idx val="5"/>
          <c:order val="4"/>
          <c:tx>
            <c:strRef>
              <c:f>'JABOLKA PO SORTAH'!$K$4</c:f>
              <c:strCache>
                <c:ptCount val="1"/>
                <c:pt idx="0">
                  <c:v>Gala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SORTAH'!$K$5:$K$56</c:f>
              <c:numCache>
                <c:formatCode>0.00;[Red]0.00</c:formatCode>
                <c:ptCount val="52"/>
                <c:pt idx="0">
                  <c:v>57.57</c:v>
                </c:pt>
                <c:pt idx="1">
                  <c:v>60.58</c:v>
                </c:pt>
                <c:pt idx="2">
                  <c:v>68.38</c:v>
                </c:pt>
                <c:pt idx="3">
                  <c:v>68.56</c:v>
                </c:pt>
                <c:pt idx="4">
                  <c:v>56.26</c:v>
                </c:pt>
                <c:pt idx="5">
                  <c:v>70.17</c:v>
                </c:pt>
                <c:pt idx="6">
                  <c:v>66.209999999999994</c:v>
                </c:pt>
                <c:pt idx="7">
                  <c:v>65.84</c:v>
                </c:pt>
                <c:pt idx="8">
                  <c:v>70.78</c:v>
                </c:pt>
                <c:pt idx="9">
                  <c:v>77.59</c:v>
                </c:pt>
                <c:pt idx="10">
                  <c:v>73.44</c:v>
                </c:pt>
                <c:pt idx="11">
                  <c:v>73.430000000000007</c:v>
                </c:pt>
                <c:pt idx="12">
                  <c:v>74.27</c:v>
                </c:pt>
                <c:pt idx="13">
                  <c:v>76.790000000000006</c:v>
                </c:pt>
                <c:pt idx="14">
                  <c:v>72.819999999999993</c:v>
                </c:pt>
                <c:pt idx="15">
                  <c:v>74.5</c:v>
                </c:pt>
                <c:pt idx="16">
                  <c:v>70.87</c:v>
                </c:pt>
                <c:pt idx="17">
                  <c:v>77.06</c:v>
                </c:pt>
                <c:pt idx="18">
                  <c:v>75.650000000000006</c:v>
                </c:pt>
                <c:pt idx="19" formatCode="General">
                  <c:v>79.02</c:v>
                </c:pt>
                <c:pt idx="20" formatCode="General">
                  <c:v>78.260000000000005</c:v>
                </c:pt>
                <c:pt idx="21">
                  <c:v>78.319999999999993</c:v>
                </c:pt>
                <c:pt idx="22">
                  <c:v>80.5</c:v>
                </c:pt>
                <c:pt idx="23" formatCode="General">
                  <c:v>80.03</c:v>
                </c:pt>
                <c:pt idx="24" formatCode="General">
                  <c:v>86.18</c:v>
                </c:pt>
                <c:pt idx="25">
                  <c:v>89.29</c:v>
                </c:pt>
                <c:pt idx="26" formatCode="General">
                  <c:v>90.65</c:v>
                </c:pt>
                <c:pt idx="27">
                  <c:v>89.82</c:v>
                </c:pt>
                <c:pt idx="28">
                  <c:v>83.92</c:v>
                </c:pt>
                <c:pt idx="29">
                  <c:v>44</c:v>
                </c:pt>
                <c:pt idx="31">
                  <c:v>79.14</c:v>
                </c:pt>
                <c:pt idx="33">
                  <c:v>45</c:v>
                </c:pt>
                <c:pt idx="34">
                  <c:v>80.819999999999993</c:v>
                </c:pt>
                <c:pt idx="35">
                  <c:v>91.66</c:v>
                </c:pt>
                <c:pt idx="36">
                  <c:v>94.99</c:v>
                </c:pt>
                <c:pt idx="37">
                  <c:v>85.34</c:v>
                </c:pt>
                <c:pt idx="38">
                  <c:v>89.29</c:v>
                </c:pt>
                <c:pt idx="39">
                  <c:v>84.75</c:v>
                </c:pt>
                <c:pt idx="40">
                  <c:v>64.900000000000006</c:v>
                </c:pt>
                <c:pt idx="41">
                  <c:v>87.15</c:v>
                </c:pt>
                <c:pt idx="42">
                  <c:v>90.17</c:v>
                </c:pt>
                <c:pt idx="43">
                  <c:v>85.48</c:v>
                </c:pt>
                <c:pt idx="44">
                  <c:v>86.55</c:v>
                </c:pt>
                <c:pt idx="45">
                  <c:v>80.8</c:v>
                </c:pt>
                <c:pt idx="46">
                  <c:v>85.44</c:v>
                </c:pt>
                <c:pt idx="47">
                  <c:v>81.44</c:v>
                </c:pt>
                <c:pt idx="48">
                  <c:v>70.819999999999993</c:v>
                </c:pt>
                <c:pt idx="49">
                  <c:v>79.180000000000007</c:v>
                </c:pt>
                <c:pt idx="50">
                  <c:v>81.680000000000007</c:v>
                </c:pt>
                <c:pt idx="51">
                  <c:v>77.66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E2-4057-8BCC-47BDFB8E6BB8}"/>
            </c:ext>
          </c:extLst>
        </c:ser>
        <c:ser>
          <c:idx val="6"/>
          <c:order val="5"/>
          <c:tx>
            <c:strRef>
              <c:f>'JABOLKA PO SORTAH'!$L$4</c:f>
              <c:strCache>
                <c:ptCount val="1"/>
                <c:pt idx="0">
                  <c:v>Braeburn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SORTAH'!$L$5:$L$56</c:f>
              <c:numCache>
                <c:formatCode>0.00;[Red]0.00</c:formatCode>
                <c:ptCount val="52"/>
                <c:pt idx="0">
                  <c:v>72.459999999999994</c:v>
                </c:pt>
                <c:pt idx="1">
                  <c:v>58.83</c:v>
                </c:pt>
                <c:pt idx="2">
                  <c:v>62.94</c:v>
                </c:pt>
                <c:pt idx="3">
                  <c:v>68.260000000000005</c:v>
                </c:pt>
                <c:pt idx="4">
                  <c:v>77.19</c:v>
                </c:pt>
                <c:pt idx="5">
                  <c:v>77.05</c:v>
                </c:pt>
                <c:pt idx="6">
                  <c:v>77.73</c:v>
                </c:pt>
                <c:pt idx="7">
                  <c:v>62.1</c:v>
                </c:pt>
                <c:pt idx="8">
                  <c:v>64.7</c:v>
                </c:pt>
                <c:pt idx="9">
                  <c:v>69.73</c:v>
                </c:pt>
                <c:pt idx="10">
                  <c:v>67.739999999999995</c:v>
                </c:pt>
                <c:pt idx="11">
                  <c:v>67.290000000000006</c:v>
                </c:pt>
                <c:pt idx="12">
                  <c:v>66.81</c:v>
                </c:pt>
                <c:pt idx="13">
                  <c:v>68.36</c:v>
                </c:pt>
                <c:pt idx="14">
                  <c:v>62.58</c:v>
                </c:pt>
                <c:pt idx="15">
                  <c:v>68.03</c:v>
                </c:pt>
                <c:pt idx="16">
                  <c:v>57.86</c:v>
                </c:pt>
                <c:pt idx="17">
                  <c:v>58.29</c:v>
                </c:pt>
                <c:pt idx="18">
                  <c:v>61.69</c:v>
                </c:pt>
                <c:pt idx="19">
                  <c:v>60.84</c:v>
                </c:pt>
                <c:pt idx="20">
                  <c:v>61.44</c:v>
                </c:pt>
                <c:pt idx="21">
                  <c:v>60.73</c:v>
                </c:pt>
                <c:pt idx="22">
                  <c:v>62.52</c:v>
                </c:pt>
                <c:pt idx="23">
                  <c:v>61.44</c:v>
                </c:pt>
                <c:pt idx="24">
                  <c:v>55.29</c:v>
                </c:pt>
                <c:pt idx="25">
                  <c:v>62.79</c:v>
                </c:pt>
                <c:pt idx="26">
                  <c:v>63.26</c:v>
                </c:pt>
                <c:pt idx="28">
                  <c:v>60</c:v>
                </c:pt>
                <c:pt idx="40">
                  <c:v>128.97999999999999</c:v>
                </c:pt>
                <c:pt idx="41">
                  <c:v>144.25</c:v>
                </c:pt>
                <c:pt idx="42">
                  <c:v>79.45</c:v>
                </c:pt>
                <c:pt idx="43">
                  <c:v>134.75</c:v>
                </c:pt>
                <c:pt idx="44">
                  <c:v>70.650000000000006</c:v>
                </c:pt>
                <c:pt idx="45">
                  <c:v>73.14</c:v>
                </c:pt>
                <c:pt idx="46">
                  <c:v>75.62</c:v>
                </c:pt>
                <c:pt idx="47">
                  <c:v>78.069999999999993</c:v>
                </c:pt>
                <c:pt idx="48">
                  <c:v>71.209999999999994</c:v>
                </c:pt>
                <c:pt idx="49">
                  <c:v>80.400000000000006</c:v>
                </c:pt>
                <c:pt idx="50">
                  <c:v>82.05</c:v>
                </c:pt>
                <c:pt idx="51">
                  <c:v>82.02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E2-4057-8BCC-47BDFB8E6BB8}"/>
            </c:ext>
          </c:extLst>
        </c:ser>
        <c:ser>
          <c:idx val="7"/>
          <c:order val="6"/>
          <c:tx>
            <c:strRef>
              <c:f>'JABOLKA PO SORTAH'!$M$4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SORTAH'!$M$5:$M$56</c:f>
              <c:numCache>
                <c:formatCode>0.00;[Red]0.00</c:formatCode>
                <c:ptCount val="52"/>
                <c:pt idx="0">
                  <c:v>42.17</c:v>
                </c:pt>
                <c:pt idx="1">
                  <c:v>80.67</c:v>
                </c:pt>
                <c:pt idx="2">
                  <c:v>42</c:v>
                </c:pt>
                <c:pt idx="3">
                  <c:v>37.65</c:v>
                </c:pt>
                <c:pt idx="4">
                  <c:v>78.42</c:v>
                </c:pt>
                <c:pt idx="5">
                  <c:v>77.790000000000006</c:v>
                </c:pt>
                <c:pt idx="6">
                  <c:v>41.11</c:v>
                </c:pt>
                <c:pt idx="7">
                  <c:v>65.849999999999994</c:v>
                </c:pt>
                <c:pt idx="8">
                  <c:v>40.33</c:v>
                </c:pt>
                <c:pt idx="9">
                  <c:v>46.38</c:v>
                </c:pt>
                <c:pt idx="10">
                  <c:v>85.65</c:v>
                </c:pt>
                <c:pt idx="11">
                  <c:v>118.12</c:v>
                </c:pt>
                <c:pt idx="12">
                  <c:v>123.05</c:v>
                </c:pt>
                <c:pt idx="13">
                  <c:v>123.31</c:v>
                </c:pt>
                <c:pt idx="14">
                  <c:v>123.28</c:v>
                </c:pt>
                <c:pt idx="15">
                  <c:v>123.37</c:v>
                </c:pt>
                <c:pt idx="16">
                  <c:v>123.33</c:v>
                </c:pt>
                <c:pt idx="17">
                  <c:v>119.66</c:v>
                </c:pt>
                <c:pt idx="18">
                  <c:v>119.66</c:v>
                </c:pt>
                <c:pt idx="19" formatCode="General">
                  <c:v>123.33</c:v>
                </c:pt>
                <c:pt idx="38">
                  <c:v>135.24</c:v>
                </c:pt>
                <c:pt idx="40">
                  <c:v>82.99</c:v>
                </c:pt>
                <c:pt idx="41">
                  <c:v>54.18</c:v>
                </c:pt>
                <c:pt idx="42">
                  <c:v>84.41</c:v>
                </c:pt>
                <c:pt idx="43">
                  <c:v>146.11000000000001</c:v>
                </c:pt>
                <c:pt idx="44">
                  <c:v>66.91</c:v>
                </c:pt>
                <c:pt idx="45">
                  <c:v>85.45</c:v>
                </c:pt>
                <c:pt idx="46">
                  <c:v>65.8</c:v>
                </c:pt>
                <c:pt idx="47">
                  <c:v>69.849999999999994</c:v>
                </c:pt>
                <c:pt idx="48">
                  <c:v>55.29</c:v>
                </c:pt>
                <c:pt idx="49">
                  <c:v>83.19</c:v>
                </c:pt>
                <c:pt idx="50">
                  <c:v>81.63</c:v>
                </c:pt>
                <c:pt idx="51">
                  <c:v>126.03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E2-4057-8BCC-47BDFB8E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194672"/>
        <c:axId val="547190408"/>
      </c:lineChart>
      <c:catAx>
        <c:axId val="547194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0408"/>
        <c:crosses val="autoZero"/>
        <c:auto val="1"/>
        <c:lblAlgn val="ctr"/>
        <c:lblOffset val="100"/>
        <c:noMultiLvlLbl val="0"/>
      </c:catAx>
      <c:valAx>
        <c:axId val="54719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[1]HRUŠKE!$B$28:$B$58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</c:numCache>
            </c:numRef>
          </c:cat>
          <c:val>
            <c:numRef>
              <c:f>HRUŠKE!$C$5:$C$32</c:f>
              <c:numCache>
                <c:formatCode>#,##0</c:formatCode>
                <c:ptCount val="28"/>
                <c:pt idx="0">
                  <c:v>10</c:v>
                </c:pt>
                <c:pt idx="1">
                  <c:v>42</c:v>
                </c:pt>
                <c:pt idx="2">
                  <c:v>4086</c:v>
                </c:pt>
                <c:pt idx="3">
                  <c:v>3787</c:v>
                </c:pt>
                <c:pt idx="4">
                  <c:v>36</c:v>
                </c:pt>
                <c:pt idx="5" formatCode="General">
                  <c:v>40</c:v>
                </c:pt>
                <c:pt idx="6" formatCode="General">
                  <c:v>9</c:v>
                </c:pt>
                <c:pt idx="7" formatCode="General">
                  <c:v>10</c:v>
                </c:pt>
                <c:pt idx="8">
                  <c:v>1</c:v>
                </c:pt>
                <c:pt idx="9">
                  <c:v>1100</c:v>
                </c:pt>
                <c:pt idx="10">
                  <c:v>6304</c:v>
                </c:pt>
                <c:pt idx="11">
                  <c:v>8474</c:v>
                </c:pt>
                <c:pt idx="12">
                  <c:v>9935</c:v>
                </c:pt>
                <c:pt idx="13">
                  <c:v>10428</c:v>
                </c:pt>
                <c:pt idx="14" formatCode="General">
                  <c:v>8342</c:v>
                </c:pt>
                <c:pt idx="15" formatCode="General">
                  <c:v>8269</c:v>
                </c:pt>
                <c:pt idx="16" formatCode="General">
                  <c:v>6215</c:v>
                </c:pt>
                <c:pt idx="17" formatCode="General">
                  <c:v>9541</c:v>
                </c:pt>
                <c:pt idx="18" formatCode="General">
                  <c:v>1925</c:v>
                </c:pt>
                <c:pt idx="19" formatCode="General">
                  <c:v>1763</c:v>
                </c:pt>
                <c:pt idx="20">
                  <c:v>2828</c:v>
                </c:pt>
                <c:pt idx="21">
                  <c:v>100</c:v>
                </c:pt>
                <c:pt idx="22">
                  <c:v>2643</c:v>
                </c:pt>
                <c:pt idx="23">
                  <c:v>1342</c:v>
                </c:pt>
                <c:pt idx="24">
                  <c:v>41</c:v>
                </c:pt>
                <c:pt idx="25">
                  <c:v>588</c:v>
                </c:pt>
                <c:pt idx="26">
                  <c:v>514</c:v>
                </c:pt>
                <c:pt idx="27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7993384"/>
        <c:axId val="727991424"/>
      </c:barChart>
      <c:lineChart>
        <c:grouping val="standard"/>
        <c:varyColors val="0"/>
        <c:ser>
          <c:idx val="2"/>
          <c:order val="1"/>
          <c:tx>
            <c:strRef>
              <c:f>HRUŠKE!$D$4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[1]HRUŠKE!$B$28:$B$58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</c:numCache>
            </c:numRef>
          </c:cat>
          <c:val>
            <c:numRef>
              <c:f>HRUŠKE!$D$5:$D$32</c:f>
              <c:numCache>
                <c:formatCode>0.00</c:formatCode>
                <c:ptCount val="28"/>
                <c:pt idx="0">
                  <c:v>126.53</c:v>
                </c:pt>
                <c:pt idx="1">
                  <c:v>128.09</c:v>
                </c:pt>
                <c:pt idx="2">
                  <c:v>81.7</c:v>
                </c:pt>
                <c:pt idx="3">
                  <c:v>83.3</c:v>
                </c:pt>
                <c:pt idx="4">
                  <c:v>131.02000000000001</c:v>
                </c:pt>
                <c:pt idx="5">
                  <c:v>122.45</c:v>
                </c:pt>
                <c:pt idx="6">
                  <c:v>111.43</c:v>
                </c:pt>
                <c:pt idx="7">
                  <c:v>157.11000000000001</c:v>
                </c:pt>
                <c:pt idx="8">
                  <c:v>165.12</c:v>
                </c:pt>
                <c:pt idx="9">
                  <c:v>123.18</c:v>
                </c:pt>
                <c:pt idx="10">
                  <c:v>122.89</c:v>
                </c:pt>
                <c:pt idx="11">
                  <c:v>110.65</c:v>
                </c:pt>
                <c:pt idx="12">
                  <c:v>111.76</c:v>
                </c:pt>
                <c:pt idx="13">
                  <c:v>104.47</c:v>
                </c:pt>
                <c:pt idx="14">
                  <c:v>109.36</c:v>
                </c:pt>
                <c:pt idx="15">
                  <c:v>105.71</c:v>
                </c:pt>
                <c:pt idx="16">
                  <c:v>97.71</c:v>
                </c:pt>
                <c:pt idx="17">
                  <c:v>102.86</c:v>
                </c:pt>
                <c:pt idx="18">
                  <c:v>106.98</c:v>
                </c:pt>
                <c:pt idx="19">
                  <c:v>107.57</c:v>
                </c:pt>
                <c:pt idx="20">
                  <c:v>107.33</c:v>
                </c:pt>
                <c:pt idx="21">
                  <c:v>151.29</c:v>
                </c:pt>
                <c:pt idx="22">
                  <c:v>107.88</c:v>
                </c:pt>
                <c:pt idx="23">
                  <c:v>108.33</c:v>
                </c:pt>
                <c:pt idx="24">
                  <c:v>108.78</c:v>
                </c:pt>
                <c:pt idx="25">
                  <c:v>109.9</c:v>
                </c:pt>
                <c:pt idx="26">
                  <c:v>107.06</c:v>
                </c:pt>
                <c:pt idx="27">
                  <c:v>136.61000000000001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651296"/>
        <c:axId val="727994168"/>
      </c:lineChart>
      <c:catAx>
        <c:axId val="72799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1424"/>
        <c:crosses val="autoZero"/>
        <c:auto val="1"/>
        <c:lblAlgn val="ctr"/>
        <c:lblOffset val="100"/>
        <c:noMultiLvlLbl val="0"/>
      </c:catAx>
      <c:valAx>
        <c:axId val="72799142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3384"/>
        <c:crosses val="autoZero"/>
        <c:crossBetween val="between"/>
      </c:valAx>
      <c:valAx>
        <c:axId val="727994168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651296"/>
        <c:crosses val="max"/>
        <c:crossBetween val="between"/>
      </c:valAx>
      <c:catAx>
        <c:axId val="7186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99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BRESKVE!$C$4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BRESKVE!$B$5:$B$12</c:f>
              <c:numCache>
                <c:formatCode>General</c:formatCode>
                <c:ptCount val="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</c:numCache>
            </c:numRef>
          </c:cat>
          <c:val>
            <c:numRef>
              <c:f>BRESKVE!$C$5:$C$12</c:f>
              <c:numCache>
                <c:formatCode>#,##0</c:formatCode>
                <c:ptCount val="8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 formatCode="General">
                  <c:v>933</c:v>
                </c:pt>
                <c:pt idx="6" formatCode="General">
                  <c:v>238</c:v>
                </c:pt>
                <c:pt idx="7" formatCode="General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69824"/>
        <c:axId val="453769432"/>
      </c:barChart>
      <c:lineChart>
        <c:grouping val="standard"/>
        <c:varyColors val="0"/>
        <c:ser>
          <c:idx val="2"/>
          <c:order val="1"/>
          <c:tx>
            <c:strRef>
              <c:f>BRESKVE!$D$4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BRESKVE!$B$5:$B$12</c:f>
              <c:numCache>
                <c:formatCode>General</c:formatCode>
                <c:ptCount val="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</c:numCache>
            </c:numRef>
          </c:cat>
          <c:val>
            <c:numRef>
              <c:f>BRESKVE!$D$5:$D$12</c:f>
              <c:numCache>
                <c:formatCode>0.00</c:formatCode>
                <c:ptCount val="8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71000"/>
        <c:axId val="453770216"/>
      </c:lineChart>
      <c:catAx>
        <c:axId val="45376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432"/>
        <c:crosses val="autoZero"/>
        <c:auto val="1"/>
        <c:lblAlgn val="ctr"/>
        <c:lblOffset val="100"/>
        <c:noMultiLvlLbl val="0"/>
      </c:catAx>
      <c:valAx>
        <c:axId val="45376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824"/>
        <c:crosses val="autoZero"/>
        <c:crossBetween val="between"/>
      </c:valAx>
      <c:valAx>
        <c:axId val="4537702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71000"/>
        <c:crosses val="max"/>
        <c:crossBetween val="between"/>
      </c:valAx>
      <c:catAx>
        <c:axId val="45377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377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JAGODE!$C$4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JAGODE!$B$5:$B$15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f>JAGODE!$C$5:$C$15</c:f>
              <c:numCache>
                <c:formatCode>#,##0</c:formatCode>
                <c:ptCount val="11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42592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61896"/>
        <c:axId val="454959152"/>
      </c:barChart>
      <c:lineChart>
        <c:grouping val="standard"/>
        <c:varyColors val="0"/>
        <c:ser>
          <c:idx val="2"/>
          <c:order val="1"/>
          <c:tx>
            <c:strRef>
              <c:f>JAGODE!$D$4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JAGODE!$D$5:$D$15</c:f>
              <c:numCache>
                <c:formatCode>0.00</c:formatCode>
                <c:ptCount val="11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62680"/>
        <c:axId val="454961112"/>
      </c:lineChart>
      <c:catAx>
        <c:axId val="454961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59152"/>
        <c:crosses val="autoZero"/>
        <c:auto val="1"/>
        <c:lblAlgn val="ctr"/>
        <c:lblOffset val="100"/>
        <c:noMultiLvlLbl val="0"/>
      </c:catAx>
      <c:valAx>
        <c:axId val="45495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1896"/>
        <c:crosses val="autoZero"/>
        <c:crossBetween val="between"/>
      </c:valAx>
      <c:valAx>
        <c:axId val="4549611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2680"/>
        <c:crosses val="max"/>
        <c:crossBetween val="between"/>
      </c:valAx>
      <c:catAx>
        <c:axId val="454962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4961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16</xdr:col>
      <xdr:colOff>178549</xdr:colOff>
      <xdr:row>18</xdr:row>
      <xdr:rowOff>32046</xdr:rowOff>
    </xdr:to>
    <xdr:graphicFrame macro="">
      <xdr:nvGraphicFramePr>
        <xdr:cNvPr id="7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6</xdr:col>
      <xdr:colOff>463217</xdr:colOff>
      <xdr:row>105</xdr:row>
      <xdr:rowOff>147117</xdr:rowOff>
    </xdr:to>
    <xdr:graphicFrame macro="">
      <xdr:nvGraphicFramePr>
        <xdr:cNvPr id="9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347381</xdr:colOff>
      <xdr:row>62</xdr:row>
      <xdr:rowOff>6723</xdr:rowOff>
    </xdr:from>
    <xdr:to>
      <xdr:col>5</xdr:col>
      <xdr:colOff>22412</xdr:colOff>
      <xdr:row>85</xdr:row>
      <xdr:rowOff>100853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E2CA95C7-9E4F-45B8-B174-99918EAFE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407324</xdr:colOff>
      <xdr:row>17</xdr:row>
      <xdr:rowOff>141316</xdr:rowOff>
    </xdr:to>
    <xdr:graphicFrame macro="">
      <xdr:nvGraphicFramePr>
        <xdr:cNvPr id="4" name="Grafikon 3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185736</xdr:rowOff>
    </xdr:from>
    <xdr:to>
      <xdr:col>20</xdr:col>
      <xdr:colOff>590550</xdr:colOff>
      <xdr:row>25</xdr:row>
      <xdr:rowOff>19050</xdr:rowOff>
    </xdr:to>
    <xdr:graphicFrame macro="">
      <xdr:nvGraphicFramePr>
        <xdr:cNvPr id="2" name="Grafikon 1" descr="Grafikon je grafični prikaz gibanja cen in količin pridanih breskev po tednih v letu 2020 iz tabele 9..&#10;">
          <a:extLst>
            <a:ext uri="{FF2B5EF4-FFF2-40B4-BE49-F238E27FC236}">
              <a16:creationId xmlns:a16="http://schemas.microsoft.com/office/drawing/2014/main" id="{F4F3E65C-2EF3-45CD-AAB1-22183B8AD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3</xdr:row>
      <xdr:rowOff>42862</xdr:rowOff>
    </xdr:from>
    <xdr:to>
      <xdr:col>14</xdr:col>
      <xdr:colOff>581025</xdr:colOff>
      <xdr:row>18</xdr:row>
      <xdr:rowOff>19050</xdr:rowOff>
    </xdr:to>
    <xdr:graphicFrame macro="">
      <xdr:nvGraphicFramePr>
        <xdr:cNvPr id="2" name="Grafikon 1" descr="Gibanje cen in količin prodanih jagod po tednih v letu 2020 iz tabele 11.">
          <a:extLst>
            <a:ext uri="{FF2B5EF4-FFF2-40B4-BE49-F238E27FC236}">
              <a16:creationId xmlns:a16="http://schemas.microsoft.com/office/drawing/2014/main" id="{CB7E6871-0991-4311-B339-0DD244F28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KT\TIS%20-%20Tr&#382;ne%20cene\SADJE\2021\Poro&#269;ila\Sadje%20poro&#269;ilo%205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O POROČILO"/>
      <sheetName val="SADJE - KOLIČINE CENE"/>
      <sheetName val="List1"/>
      <sheetName val="JABOLKA PO SORTAH"/>
      <sheetName val="HRUŠKE"/>
    </sheetNames>
    <sheetDataSet>
      <sheetData sheetId="0"/>
      <sheetData sheetId="1">
        <row r="25">
          <cell r="B25">
            <v>1</v>
          </cell>
        </row>
        <row r="26">
          <cell r="B26">
            <v>2</v>
          </cell>
        </row>
        <row r="27">
          <cell r="B27">
            <v>3</v>
          </cell>
        </row>
        <row r="28">
          <cell r="B28">
            <v>4</v>
          </cell>
        </row>
        <row r="29">
          <cell r="B29">
            <v>5</v>
          </cell>
        </row>
        <row r="30">
          <cell r="B30">
            <v>6</v>
          </cell>
        </row>
        <row r="31">
          <cell r="B31">
            <v>7</v>
          </cell>
        </row>
        <row r="32">
          <cell r="B32">
            <v>8</v>
          </cell>
        </row>
        <row r="33">
          <cell r="B33">
            <v>9</v>
          </cell>
        </row>
        <row r="34">
          <cell r="B34">
            <v>10</v>
          </cell>
        </row>
        <row r="35">
          <cell r="B35">
            <v>11</v>
          </cell>
        </row>
        <row r="36">
          <cell r="B36">
            <v>12</v>
          </cell>
        </row>
        <row r="37">
          <cell r="B37">
            <v>13</v>
          </cell>
        </row>
        <row r="38">
          <cell r="B38">
            <v>14</v>
          </cell>
        </row>
        <row r="39">
          <cell r="B39">
            <v>15</v>
          </cell>
        </row>
        <row r="40">
          <cell r="B40">
            <v>16</v>
          </cell>
        </row>
        <row r="41">
          <cell r="B41">
            <v>17</v>
          </cell>
        </row>
        <row r="42">
          <cell r="B42">
            <v>18</v>
          </cell>
        </row>
        <row r="43">
          <cell r="B43">
            <v>19</v>
          </cell>
        </row>
        <row r="44">
          <cell r="B44">
            <v>20</v>
          </cell>
        </row>
        <row r="45">
          <cell r="B45">
            <v>21</v>
          </cell>
        </row>
        <row r="46">
          <cell r="B46">
            <v>22</v>
          </cell>
        </row>
        <row r="47">
          <cell r="B47">
            <v>23</v>
          </cell>
        </row>
        <row r="48">
          <cell r="B48">
            <v>24</v>
          </cell>
        </row>
        <row r="49">
          <cell r="B49">
            <v>25</v>
          </cell>
        </row>
        <row r="50">
          <cell r="B50">
            <v>26</v>
          </cell>
        </row>
        <row r="51">
          <cell r="B51">
            <v>27</v>
          </cell>
        </row>
        <row r="52">
          <cell r="B52">
            <v>28</v>
          </cell>
        </row>
        <row r="53">
          <cell r="B53">
            <v>29</v>
          </cell>
        </row>
        <row r="54">
          <cell r="B54">
            <v>30</v>
          </cell>
        </row>
        <row r="55">
          <cell r="B55">
            <v>31</v>
          </cell>
        </row>
        <row r="56">
          <cell r="B56">
            <v>32</v>
          </cell>
        </row>
        <row r="57">
          <cell r="B57">
            <v>33</v>
          </cell>
        </row>
        <row r="58">
          <cell r="B58">
            <v>34</v>
          </cell>
        </row>
        <row r="59">
          <cell r="B59">
            <v>35</v>
          </cell>
        </row>
        <row r="60">
          <cell r="B60">
            <v>36</v>
          </cell>
        </row>
        <row r="61">
          <cell r="B61">
            <v>37</v>
          </cell>
        </row>
        <row r="62">
          <cell r="B62">
            <v>38</v>
          </cell>
        </row>
        <row r="63">
          <cell r="B63">
            <v>39</v>
          </cell>
        </row>
        <row r="64">
          <cell r="B64">
            <v>40</v>
          </cell>
        </row>
        <row r="65">
          <cell r="B65">
            <v>41</v>
          </cell>
        </row>
        <row r="66">
          <cell r="B66">
            <v>42</v>
          </cell>
        </row>
        <row r="67">
          <cell r="B67">
            <v>43</v>
          </cell>
        </row>
        <row r="68">
          <cell r="B68">
            <v>44</v>
          </cell>
        </row>
        <row r="69">
          <cell r="B69">
            <v>45</v>
          </cell>
        </row>
        <row r="70">
          <cell r="B70">
            <v>46</v>
          </cell>
        </row>
        <row r="71">
          <cell r="B71">
            <v>47</v>
          </cell>
        </row>
        <row r="72">
          <cell r="B72">
            <v>48</v>
          </cell>
        </row>
        <row r="73">
          <cell r="B73">
            <v>49</v>
          </cell>
        </row>
        <row r="74">
          <cell r="B74">
            <v>50</v>
          </cell>
        </row>
        <row r="75">
          <cell r="B75">
            <v>51</v>
          </cell>
        </row>
        <row r="76">
          <cell r="B76">
            <v>52</v>
          </cell>
        </row>
        <row r="87">
          <cell r="B87">
            <v>1</v>
          </cell>
        </row>
        <row r="88">
          <cell r="B88">
            <v>2</v>
          </cell>
        </row>
        <row r="89">
          <cell r="B89">
            <v>3</v>
          </cell>
        </row>
        <row r="90">
          <cell r="B90">
            <v>4</v>
          </cell>
        </row>
        <row r="91">
          <cell r="B91">
            <v>5</v>
          </cell>
        </row>
        <row r="92">
          <cell r="B92">
            <v>6</v>
          </cell>
        </row>
        <row r="93">
          <cell r="B93">
            <v>7</v>
          </cell>
        </row>
        <row r="94">
          <cell r="B94">
            <v>8</v>
          </cell>
        </row>
        <row r="95">
          <cell r="B95">
            <v>9</v>
          </cell>
        </row>
        <row r="96">
          <cell r="B96">
            <v>10</v>
          </cell>
        </row>
        <row r="97">
          <cell r="B97">
            <v>11</v>
          </cell>
        </row>
        <row r="98">
          <cell r="B98">
            <v>12</v>
          </cell>
        </row>
        <row r="99">
          <cell r="B99">
            <v>13</v>
          </cell>
        </row>
        <row r="100">
          <cell r="B100">
            <v>14</v>
          </cell>
        </row>
        <row r="101">
          <cell r="B101">
            <v>15</v>
          </cell>
        </row>
        <row r="102">
          <cell r="B102">
            <v>16</v>
          </cell>
        </row>
        <row r="103">
          <cell r="B103">
            <v>17</v>
          </cell>
        </row>
        <row r="104">
          <cell r="B104">
            <v>18</v>
          </cell>
        </row>
        <row r="105">
          <cell r="B105">
            <v>19</v>
          </cell>
        </row>
        <row r="106">
          <cell r="B106">
            <v>20</v>
          </cell>
        </row>
        <row r="107">
          <cell r="B107">
            <v>21</v>
          </cell>
        </row>
        <row r="108">
          <cell r="B108">
            <v>22</v>
          </cell>
        </row>
        <row r="109">
          <cell r="B109">
            <v>23</v>
          </cell>
        </row>
        <row r="110">
          <cell r="B110">
            <v>24</v>
          </cell>
        </row>
        <row r="111">
          <cell r="B111">
            <v>25</v>
          </cell>
        </row>
        <row r="112">
          <cell r="B112">
            <v>26</v>
          </cell>
        </row>
        <row r="113">
          <cell r="B113">
            <v>27</v>
          </cell>
        </row>
        <row r="114">
          <cell r="B114">
            <v>28</v>
          </cell>
        </row>
        <row r="115">
          <cell r="B115">
            <v>29</v>
          </cell>
        </row>
        <row r="116">
          <cell r="B116">
            <v>30</v>
          </cell>
        </row>
        <row r="117">
          <cell r="B117">
            <v>31</v>
          </cell>
        </row>
        <row r="118">
          <cell r="B118">
            <v>32</v>
          </cell>
        </row>
        <row r="119">
          <cell r="B119">
            <v>33</v>
          </cell>
        </row>
        <row r="120">
          <cell r="B120">
            <v>34</v>
          </cell>
        </row>
        <row r="121">
          <cell r="B121">
            <v>35</v>
          </cell>
        </row>
        <row r="122">
          <cell r="B122">
            <v>36</v>
          </cell>
        </row>
        <row r="123">
          <cell r="B123">
            <v>37</v>
          </cell>
        </row>
        <row r="124">
          <cell r="B124">
            <v>38</v>
          </cell>
        </row>
        <row r="125">
          <cell r="B125">
            <v>39</v>
          </cell>
        </row>
        <row r="126">
          <cell r="B126">
            <v>40</v>
          </cell>
        </row>
        <row r="127">
          <cell r="B127">
            <v>41</v>
          </cell>
        </row>
        <row r="128">
          <cell r="B128">
            <v>42</v>
          </cell>
        </row>
        <row r="129">
          <cell r="B129">
            <v>43</v>
          </cell>
        </row>
        <row r="130">
          <cell r="B130">
            <v>44</v>
          </cell>
        </row>
        <row r="131">
          <cell r="B131">
            <v>45</v>
          </cell>
        </row>
        <row r="132">
          <cell r="B132">
            <v>46</v>
          </cell>
        </row>
        <row r="133">
          <cell r="B133">
            <v>47</v>
          </cell>
        </row>
        <row r="134">
          <cell r="B134">
            <v>48</v>
          </cell>
        </row>
        <row r="135">
          <cell r="B135">
            <v>49</v>
          </cell>
        </row>
        <row r="136">
          <cell r="B136">
            <v>50</v>
          </cell>
        </row>
        <row r="137">
          <cell r="B137">
            <v>51</v>
          </cell>
        </row>
        <row r="138">
          <cell r="B138">
            <v>52</v>
          </cell>
        </row>
        <row r="139">
          <cell r="B139">
            <v>53</v>
          </cell>
        </row>
      </sheetData>
      <sheetData sheetId="2"/>
      <sheetData sheetId="3"/>
      <sheetData sheetId="4">
        <row r="28">
          <cell r="B28">
            <v>1</v>
          </cell>
        </row>
        <row r="29">
          <cell r="B29">
            <v>2</v>
          </cell>
        </row>
        <row r="30">
          <cell r="B30">
            <v>3</v>
          </cell>
        </row>
        <row r="31">
          <cell r="B31">
            <v>4</v>
          </cell>
        </row>
        <row r="32">
          <cell r="B32">
            <v>5</v>
          </cell>
        </row>
        <row r="33">
          <cell r="B33">
            <v>6</v>
          </cell>
        </row>
        <row r="34">
          <cell r="B34">
            <v>7</v>
          </cell>
        </row>
        <row r="35">
          <cell r="B35">
            <v>8</v>
          </cell>
        </row>
        <row r="36">
          <cell r="B36">
            <v>9</v>
          </cell>
        </row>
        <row r="37">
          <cell r="B37">
            <v>11</v>
          </cell>
        </row>
        <row r="38">
          <cell r="B38">
            <v>12</v>
          </cell>
        </row>
        <row r="39">
          <cell r="B39">
            <v>13</v>
          </cell>
        </row>
        <row r="40">
          <cell r="B40">
            <v>15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50</v>
          </cell>
        </row>
        <row r="57">
          <cell r="B57">
            <v>51</v>
          </cell>
        </row>
        <row r="58">
          <cell r="B58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85" zoomScaleNormal="85" workbookViewId="0">
      <selection activeCell="A17" sqref="A17"/>
    </sheetView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19" t="s">
        <v>96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14</v>
      </c>
    </row>
    <row r="7" spans="1:7" x14ac:dyDescent="0.25">
      <c r="G7" s="7" t="s">
        <v>15</v>
      </c>
    </row>
    <row r="8" spans="1:7" x14ac:dyDescent="0.25">
      <c r="A8" s="5" t="s">
        <v>10</v>
      </c>
      <c r="G8" s="7" t="s">
        <v>16</v>
      </c>
    </row>
    <row r="9" spans="1:7" x14ac:dyDescent="0.25">
      <c r="A9" s="5" t="s">
        <v>11</v>
      </c>
      <c r="G9" s="7" t="s">
        <v>17</v>
      </c>
    </row>
    <row r="10" spans="1:7" x14ac:dyDescent="0.25">
      <c r="A10" s="5" t="s">
        <v>12</v>
      </c>
      <c r="G10" s="7"/>
    </row>
    <row r="11" spans="1:7" ht="60" x14ac:dyDescent="0.25">
      <c r="A11" s="5" t="s">
        <v>13</v>
      </c>
      <c r="G11" s="7" t="s">
        <v>1</v>
      </c>
    </row>
    <row r="12" spans="1:7" x14ac:dyDescent="0.25">
      <c r="G12" s="7" t="s">
        <v>18</v>
      </c>
    </row>
    <row r="13" spans="1:7" x14ac:dyDescent="0.25">
      <c r="G13" s="7" t="s">
        <v>19</v>
      </c>
    </row>
    <row r="14" spans="1:7" x14ac:dyDescent="0.25">
      <c r="A14" s="5"/>
      <c r="G14" s="7" t="s">
        <v>20</v>
      </c>
    </row>
    <row r="15" spans="1:7" x14ac:dyDescent="0.25">
      <c r="A15" s="5" t="s">
        <v>128</v>
      </c>
      <c r="G15" s="7" t="s">
        <v>2</v>
      </c>
    </row>
    <row r="16" spans="1:7" x14ac:dyDescent="0.25">
      <c r="A16" s="5" t="s">
        <v>149</v>
      </c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7"/>
  <sheetViews>
    <sheetView zoomScale="80" zoomScaleNormal="80" workbookViewId="0">
      <selection activeCell="N17" sqref="N17"/>
    </sheetView>
  </sheetViews>
  <sheetFormatPr defaultRowHeight="15" x14ac:dyDescent="0.25"/>
  <cols>
    <col min="2" max="2" width="19.5703125" customWidth="1"/>
    <col min="3" max="3" width="24.140625" customWidth="1"/>
    <col min="4" max="4" width="30" customWidth="1"/>
    <col min="5" max="5" width="20.42578125" customWidth="1"/>
    <col min="6" max="6" width="21.5703125" customWidth="1"/>
    <col min="7" max="7" width="20.42578125" customWidth="1"/>
  </cols>
  <sheetData>
    <row r="2" spans="2:6" ht="15.75" x14ac:dyDescent="0.25">
      <c r="B2" s="28" t="s">
        <v>98</v>
      </c>
    </row>
    <row r="3" spans="2:6" ht="15.75" thickBot="1" x14ac:dyDescent="0.3"/>
    <row r="4" spans="2:6" ht="42" customHeight="1" x14ac:dyDescent="0.25">
      <c r="B4" s="29" t="s">
        <v>21</v>
      </c>
      <c r="C4" s="30" t="s">
        <v>22</v>
      </c>
      <c r="D4" s="31" t="s">
        <v>23</v>
      </c>
    </row>
    <row r="5" spans="2:6" ht="29.25" customHeight="1" x14ac:dyDescent="0.25">
      <c r="B5" s="40" t="s">
        <v>24</v>
      </c>
      <c r="C5" s="27">
        <v>11405910</v>
      </c>
      <c r="D5" s="32">
        <v>77.319999999999993</v>
      </c>
    </row>
    <row r="6" spans="2:6" ht="28.5" customHeight="1" x14ac:dyDescent="0.25">
      <c r="B6" s="40" t="s">
        <v>25</v>
      </c>
      <c r="C6" s="27">
        <v>88779</v>
      </c>
      <c r="D6" s="32">
        <v>106.03</v>
      </c>
    </row>
    <row r="7" spans="2:6" ht="25.5" customHeight="1" x14ac:dyDescent="0.25">
      <c r="B7" s="40" t="s">
        <v>48</v>
      </c>
      <c r="C7" s="27">
        <v>239521</v>
      </c>
      <c r="D7" s="32">
        <v>430.11</v>
      </c>
    </row>
    <row r="8" spans="2:6" ht="28.5" customHeight="1" thickBot="1" x14ac:dyDescent="0.3">
      <c r="B8" s="41" t="s">
        <v>49</v>
      </c>
      <c r="C8" s="33">
        <v>18072</v>
      </c>
      <c r="D8" s="34">
        <v>191.59</v>
      </c>
    </row>
    <row r="9" spans="2:6" ht="14.25" customHeight="1" x14ac:dyDescent="0.25"/>
    <row r="10" spans="2:6" ht="26.25" customHeight="1" x14ac:dyDescent="0.25">
      <c r="B10" s="28" t="s">
        <v>54</v>
      </c>
    </row>
    <row r="11" spans="2:6" ht="14.25" customHeight="1" thickBot="1" x14ac:dyDescent="0.3"/>
    <row r="12" spans="2:6" ht="36.950000000000003" customHeight="1" x14ac:dyDescent="0.25">
      <c r="B12" s="35" t="s">
        <v>21</v>
      </c>
      <c r="C12" s="42" t="s">
        <v>53</v>
      </c>
      <c r="D12" s="35" t="s">
        <v>97</v>
      </c>
      <c r="E12" s="35" t="s">
        <v>51</v>
      </c>
      <c r="F12" s="35" t="s">
        <v>51</v>
      </c>
    </row>
    <row r="13" spans="2:6" ht="14.25" customHeight="1" thickBot="1" x14ac:dyDescent="0.3">
      <c r="B13" s="36"/>
      <c r="C13" s="43" t="s">
        <v>50</v>
      </c>
      <c r="D13" s="36" t="s">
        <v>50</v>
      </c>
      <c r="E13" s="36"/>
      <c r="F13" s="36" t="s">
        <v>52</v>
      </c>
    </row>
    <row r="14" spans="2:6" ht="26.25" customHeight="1" x14ac:dyDescent="0.25">
      <c r="B14" s="37" t="s">
        <v>24</v>
      </c>
      <c r="C14" s="45">
        <v>79.378832759492582</v>
      </c>
      <c r="D14" s="45">
        <v>77.319999999999993</v>
      </c>
      <c r="E14" s="47">
        <f>D14-C14</f>
        <v>-2.0588327594925886</v>
      </c>
      <c r="F14" s="48">
        <f>D14/C14-1</f>
        <v>-2.5936798110027359E-2</v>
      </c>
    </row>
    <row r="15" spans="2:6" ht="24.75" customHeight="1" x14ac:dyDescent="0.25">
      <c r="B15" s="38" t="s">
        <v>25</v>
      </c>
      <c r="C15" s="44">
        <v>88.718228062396733</v>
      </c>
      <c r="D15" s="44">
        <v>106.03</v>
      </c>
      <c r="E15" s="161">
        <f>D15-C15</f>
        <v>17.311771937603268</v>
      </c>
      <c r="F15" s="162">
        <f>D15/C15-1</f>
        <v>0.19513207506159458</v>
      </c>
    </row>
    <row r="16" spans="2:6" ht="24" customHeight="1" x14ac:dyDescent="0.25">
      <c r="B16" s="38" t="s">
        <v>48</v>
      </c>
      <c r="C16" s="44">
        <v>418.68345897712618</v>
      </c>
      <c r="D16" s="44">
        <v>430.11</v>
      </c>
      <c r="E16" s="161">
        <f>D16-C16</f>
        <v>11.426541022873835</v>
      </c>
      <c r="F16" s="162">
        <f>D16/C16-1</f>
        <v>2.7291598886637791E-2</v>
      </c>
    </row>
    <row r="17" spans="2:6" ht="25.5" customHeight="1" thickBot="1" x14ac:dyDescent="0.3">
      <c r="B17" s="39" t="s">
        <v>49</v>
      </c>
      <c r="C17" s="46">
        <v>148.30838042435229</v>
      </c>
      <c r="D17" s="46">
        <v>191.59</v>
      </c>
      <c r="E17" s="163">
        <f>D17-C17</f>
        <v>43.28161957564771</v>
      </c>
      <c r="F17" s="164">
        <f>D17/C17-1</f>
        <v>0.29183529246160411</v>
      </c>
    </row>
    <row r="22" spans="2:6" ht="4.7" customHeight="1" x14ac:dyDescent="0.25"/>
    <row r="23" spans="2:6" ht="41.25" customHeight="1" x14ac:dyDescent="0.25"/>
    <row r="45" ht="22.7" customHeight="1" x14ac:dyDescent="0.25"/>
    <row r="80" ht="54.95" customHeight="1" x14ac:dyDescent="0.25"/>
    <row r="87" ht="14.25" customHeight="1" x14ac:dyDescent="0.25"/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89"/>
  <sheetViews>
    <sheetView topLeftCell="A4" workbookViewId="0">
      <selection activeCell="F29" sqref="F29"/>
    </sheetView>
  </sheetViews>
  <sheetFormatPr defaultRowHeight="15" x14ac:dyDescent="0.25"/>
  <cols>
    <col min="2" max="2" width="11.7109375" customWidth="1"/>
    <col min="3" max="3" width="20.5703125" customWidth="1"/>
    <col min="4" max="4" width="22" customWidth="1"/>
    <col min="6" max="6" width="16.140625" customWidth="1"/>
    <col min="7" max="7" width="21.7109375" customWidth="1"/>
    <col min="8" max="8" width="16.5703125" customWidth="1"/>
    <col min="9" max="9" width="13.28515625" customWidth="1"/>
    <col min="10" max="10" width="23.28515625" customWidth="1"/>
    <col min="11" max="11" width="24.5703125" customWidth="1"/>
    <col min="12" max="12" width="30.140625" customWidth="1"/>
  </cols>
  <sheetData>
    <row r="2" spans="2:7" x14ac:dyDescent="0.25">
      <c r="B2" s="19" t="s">
        <v>127</v>
      </c>
      <c r="G2" s="19" t="s">
        <v>99</v>
      </c>
    </row>
    <row r="3" spans="2:7" ht="15.75" thickBot="1" x14ac:dyDescent="0.3"/>
    <row r="4" spans="2:7" ht="16.5" thickBot="1" x14ac:dyDescent="0.3">
      <c r="B4" s="49" t="s">
        <v>26</v>
      </c>
      <c r="C4" s="50" t="s">
        <v>27</v>
      </c>
      <c r="D4" s="52" t="s">
        <v>28</v>
      </c>
    </row>
    <row r="5" spans="2:7" x14ac:dyDescent="0.25">
      <c r="B5" s="74">
        <v>1</v>
      </c>
      <c r="C5" s="22">
        <v>187050</v>
      </c>
      <c r="D5" s="16">
        <v>65.67</v>
      </c>
    </row>
    <row r="6" spans="2:7" x14ac:dyDescent="0.25">
      <c r="B6" s="75">
        <v>2</v>
      </c>
      <c r="C6" s="9">
        <v>232516</v>
      </c>
      <c r="D6" s="17">
        <v>69.12</v>
      </c>
    </row>
    <row r="7" spans="2:7" x14ac:dyDescent="0.25">
      <c r="B7" s="75">
        <v>3</v>
      </c>
      <c r="C7" s="11">
        <v>253812</v>
      </c>
      <c r="D7" s="17">
        <v>68.14</v>
      </c>
    </row>
    <row r="8" spans="2:7" x14ac:dyDescent="0.25">
      <c r="B8" s="75">
        <v>4</v>
      </c>
      <c r="C8" s="11">
        <v>203543</v>
      </c>
      <c r="D8" s="17">
        <v>68.400000000000006</v>
      </c>
    </row>
    <row r="9" spans="2:7" x14ac:dyDescent="0.25">
      <c r="B9" s="75">
        <v>5</v>
      </c>
      <c r="C9" s="11">
        <v>150113</v>
      </c>
      <c r="D9" s="17">
        <v>66.38</v>
      </c>
    </row>
    <row r="10" spans="2:7" x14ac:dyDescent="0.25">
      <c r="B10" s="75">
        <v>6</v>
      </c>
      <c r="C10" s="11">
        <v>225487</v>
      </c>
      <c r="D10" s="17">
        <v>71.77</v>
      </c>
    </row>
    <row r="11" spans="2:7" x14ac:dyDescent="0.25">
      <c r="B11" s="75">
        <v>7</v>
      </c>
      <c r="C11" s="12">
        <v>187865</v>
      </c>
      <c r="D11" s="18">
        <v>66.7</v>
      </c>
    </row>
    <row r="12" spans="2:7" x14ac:dyDescent="0.25">
      <c r="B12" s="75">
        <v>8</v>
      </c>
      <c r="C12" s="12">
        <v>186851</v>
      </c>
      <c r="D12" s="18">
        <v>74.87</v>
      </c>
    </row>
    <row r="13" spans="2:7" x14ac:dyDescent="0.25">
      <c r="B13" s="75">
        <v>9</v>
      </c>
      <c r="C13" s="11">
        <v>249092</v>
      </c>
      <c r="D13" s="17">
        <v>72.08</v>
      </c>
    </row>
    <row r="14" spans="2:7" x14ac:dyDescent="0.25">
      <c r="B14" s="75">
        <v>10</v>
      </c>
      <c r="C14" s="11">
        <v>211022</v>
      </c>
      <c r="D14" s="17">
        <v>75.010000000000005</v>
      </c>
    </row>
    <row r="15" spans="2:7" x14ac:dyDescent="0.25">
      <c r="B15" s="75">
        <v>11</v>
      </c>
      <c r="C15" s="12">
        <v>231033</v>
      </c>
      <c r="D15" s="18">
        <v>70.489999999999995</v>
      </c>
    </row>
    <row r="16" spans="2:7" x14ac:dyDescent="0.25">
      <c r="B16" s="75">
        <v>12</v>
      </c>
      <c r="C16" s="11">
        <v>237372</v>
      </c>
      <c r="D16" s="17">
        <v>70.58</v>
      </c>
    </row>
    <row r="17" spans="2:7" x14ac:dyDescent="0.25">
      <c r="B17" s="75">
        <v>13</v>
      </c>
      <c r="C17" s="11">
        <v>235604</v>
      </c>
      <c r="D17" s="17">
        <v>71.36</v>
      </c>
    </row>
    <row r="18" spans="2:7" x14ac:dyDescent="0.25">
      <c r="B18" s="75">
        <v>14</v>
      </c>
      <c r="C18" s="11">
        <v>191635</v>
      </c>
      <c r="D18" s="23">
        <v>81.150000000000006</v>
      </c>
    </row>
    <row r="19" spans="2:7" x14ac:dyDescent="0.25">
      <c r="B19" s="75">
        <v>15</v>
      </c>
      <c r="C19" s="26">
        <v>309389</v>
      </c>
      <c r="D19" s="23">
        <v>73.75</v>
      </c>
    </row>
    <row r="20" spans="2:7" x14ac:dyDescent="0.25">
      <c r="B20" s="75">
        <v>16</v>
      </c>
      <c r="C20" s="11">
        <v>223074</v>
      </c>
      <c r="D20" s="23">
        <v>78.84</v>
      </c>
    </row>
    <row r="21" spans="2:7" x14ac:dyDescent="0.25">
      <c r="B21" s="75">
        <v>17</v>
      </c>
      <c r="C21" s="11">
        <v>166970</v>
      </c>
      <c r="D21" s="23">
        <v>75.61</v>
      </c>
    </row>
    <row r="22" spans="2:7" x14ac:dyDescent="0.25">
      <c r="B22" s="75">
        <v>18</v>
      </c>
      <c r="C22" s="11">
        <v>361702</v>
      </c>
      <c r="D22" s="23">
        <v>78.7</v>
      </c>
    </row>
    <row r="23" spans="2:7" x14ac:dyDescent="0.25">
      <c r="B23" s="75">
        <v>19</v>
      </c>
      <c r="C23" s="11">
        <v>257586</v>
      </c>
      <c r="D23" s="23">
        <v>80.77</v>
      </c>
    </row>
    <row r="24" spans="2:7" x14ac:dyDescent="0.25">
      <c r="B24" s="75">
        <v>20</v>
      </c>
      <c r="C24" s="11">
        <v>215527</v>
      </c>
      <c r="D24" s="23">
        <v>77.59</v>
      </c>
    </row>
    <row r="25" spans="2:7" x14ac:dyDescent="0.25">
      <c r="B25" s="75">
        <v>21</v>
      </c>
      <c r="C25" s="11">
        <v>317925</v>
      </c>
      <c r="D25" s="23">
        <v>73.09</v>
      </c>
    </row>
    <row r="26" spans="2:7" x14ac:dyDescent="0.25">
      <c r="B26" s="75">
        <v>22</v>
      </c>
      <c r="C26" s="11">
        <v>373716</v>
      </c>
      <c r="D26" s="23">
        <v>68.91</v>
      </c>
    </row>
    <row r="27" spans="2:7" x14ac:dyDescent="0.25">
      <c r="B27" s="75">
        <v>23</v>
      </c>
      <c r="C27" s="11">
        <v>292032</v>
      </c>
      <c r="D27" s="17">
        <v>70.599999999999994</v>
      </c>
    </row>
    <row r="28" spans="2:7" x14ac:dyDescent="0.25">
      <c r="B28" s="75">
        <v>24</v>
      </c>
      <c r="C28" s="11">
        <v>305570</v>
      </c>
      <c r="D28" s="23">
        <v>67.95</v>
      </c>
    </row>
    <row r="29" spans="2:7" x14ac:dyDescent="0.25">
      <c r="B29" s="75">
        <v>25</v>
      </c>
      <c r="C29" s="11">
        <v>185270</v>
      </c>
      <c r="D29" s="17">
        <v>69.489999999999995</v>
      </c>
    </row>
    <row r="30" spans="2:7" x14ac:dyDescent="0.25">
      <c r="B30" s="75">
        <v>26</v>
      </c>
      <c r="C30" s="11">
        <v>282125</v>
      </c>
      <c r="D30" s="17">
        <v>84.16</v>
      </c>
    </row>
    <row r="31" spans="2:7" x14ac:dyDescent="0.25">
      <c r="B31" s="75">
        <v>27</v>
      </c>
      <c r="C31" s="11">
        <v>178992</v>
      </c>
      <c r="D31" s="17">
        <v>74.05</v>
      </c>
      <c r="G31" s="19" t="s">
        <v>102</v>
      </c>
    </row>
    <row r="32" spans="2:7" ht="15.75" thickBot="1" x14ac:dyDescent="0.3">
      <c r="B32" s="75">
        <v>28</v>
      </c>
      <c r="C32" s="11">
        <v>159694</v>
      </c>
      <c r="D32" s="17">
        <v>74.13</v>
      </c>
    </row>
    <row r="33" spans="2:11" ht="29.25" customHeight="1" thickBot="1" x14ac:dyDescent="0.3">
      <c r="B33" s="75">
        <v>29</v>
      </c>
      <c r="C33" s="11">
        <v>157821</v>
      </c>
      <c r="D33" s="23">
        <v>70.86</v>
      </c>
      <c r="G33" s="49" t="s">
        <v>29</v>
      </c>
      <c r="H33" s="106">
        <v>2020</v>
      </c>
      <c r="I33" s="50">
        <v>2021</v>
      </c>
      <c r="J33" s="50" t="s">
        <v>100</v>
      </c>
      <c r="K33" s="50" t="s">
        <v>101</v>
      </c>
    </row>
    <row r="34" spans="2:11" x14ac:dyDescent="0.25">
      <c r="B34" s="75">
        <v>30</v>
      </c>
      <c r="C34" s="11">
        <v>104165</v>
      </c>
      <c r="D34" s="17">
        <v>73.349999999999994</v>
      </c>
      <c r="G34" s="71">
        <v>1</v>
      </c>
      <c r="H34" s="51">
        <v>76.58</v>
      </c>
      <c r="I34" s="51">
        <v>65.67</v>
      </c>
      <c r="J34" s="51">
        <v>-10.909999999999997</v>
      </c>
      <c r="K34" s="198">
        <v>-0.14246539566466432</v>
      </c>
    </row>
    <row r="35" spans="2:11" x14ac:dyDescent="0.25">
      <c r="B35" s="75">
        <v>31</v>
      </c>
      <c r="C35" s="11">
        <v>57449</v>
      </c>
      <c r="D35" s="23">
        <v>72.040000000000006</v>
      </c>
      <c r="G35" s="72">
        <v>2</v>
      </c>
      <c r="H35" s="14">
        <v>80.040000000000006</v>
      </c>
      <c r="I35" s="14">
        <v>69.12</v>
      </c>
      <c r="J35" s="14">
        <v>-10.920000000000002</v>
      </c>
      <c r="K35" s="199">
        <v>-0.13643178410794599</v>
      </c>
    </row>
    <row r="36" spans="2:11" x14ac:dyDescent="0.25">
      <c r="B36" s="75">
        <v>32</v>
      </c>
      <c r="C36" s="11">
        <v>181204</v>
      </c>
      <c r="D36" s="17">
        <v>75.77</v>
      </c>
      <c r="G36" s="72">
        <v>3</v>
      </c>
      <c r="H36" s="14">
        <v>80.13</v>
      </c>
      <c r="I36" s="14">
        <v>68.14</v>
      </c>
      <c r="J36" s="14">
        <v>-11.989999999999995</v>
      </c>
      <c r="K36" s="199">
        <v>-0.14963184824659925</v>
      </c>
    </row>
    <row r="37" spans="2:11" x14ac:dyDescent="0.25">
      <c r="B37" s="75">
        <v>33</v>
      </c>
      <c r="C37" s="11">
        <v>131010</v>
      </c>
      <c r="D37" s="17">
        <v>82.21</v>
      </c>
      <c r="G37" s="72">
        <v>4</v>
      </c>
      <c r="H37" s="14">
        <v>81.87</v>
      </c>
      <c r="I37" s="14">
        <v>68.400000000000006</v>
      </c>
      <c r="J37" s="14">
        <v>-13.469999999999999</v>
      </c>
      <c r="K37" s="199">
        <v>-0.16452913155001825</v>
      </c>
    </row>
    <row r="38" spans="2:11" x14ac:dyDescent="0.25">
      <c r="B38" s="75">
        <v>34</v>
      </c>
      <c r="C38" s="11">
        <v>181633</v>
      </c>
      <c r="D38" s="17">
        <v>78.459999999999994</v>
      </c>
      <c r="G38" s="72">
        <v>5</v>
      </c>
      <c r="H38" s="14">
        <v>68.94</v>
      </c>
      <c r="I38" s="14">
        <v>66.38</v>
      </c>
      <c r="J38" s="14">
        <v>-2.5600000000000023</v>
      </c>
      <c r="K38" s="199">
        <v>-3.7133739483608985E-2</v>
      </c>
    </row>
    <row r="39" spans="2:11" x14ac:dyDescent="0.25">
      <c r="B39" s="75">
        <v>35</v>
      </c>
      <c r="C39" s="11">
        <v>222656</v>
      </c>
      <c r="D39" s="17">
        <v>82.4</v>
      </c>
      <c r="G39" s="72">
        <v>6</v>
      </c>
      <c r="H39" s="14">
        <v>82.98</v>
      </c>
      <c r="I39" s="14">
        <v>71.77</v>
      </c>
      <c r="J39" s="14">
        <v>-11.210000000000008</v>
      </c>
      <c r="K39" s="199">
        <v>-0.13509279344420355</v>
      </c>
    </row>
    <row r="40" spans="2:11" x14ac:dyDescent="0.25">
      <c r="B40" s="75">
        <v>36</v>
      </c>
      <c r="C40" s="11">
        <v>163696</v>
      </c>
      <c r="D40" s="17">
        <v>83.13</v>
      </c>
      <c r="G40" s="72">
        <v>7</v>
      </c>
      <c r="H40" s="14">
        <v>78.23</v>
      </c>
      <c r="I40" s="14">
        <v>66.7</v>
      </c>
      <c r="J40" s="14">
        <v>-11.530000000000001</v>
      </c>
      <c r="K40" s="199">
        <v>-0.14738591333248119</v>
      </c>
    </row>
    <row r="41" spans="2:11" x14ac:dyDescent="0.25">
      <c r="B41" s="75">
        <v>37</v>
      </c>
      <c r="C41" s="11">
        <v>377910</v>
      </c>
      <c r="D41" s="17">
        <v>82.96</v>
      </c>
      <c r="G41" s="72">
        <v>8</v>
      </c>
      <c r="H41" s="14">
        <v>79.510000000000005</v>
      </c>
      <c r="I41" s="14">
        <v>74.87</v>
      </c>
      <c r="J41" s="14">
        <v>-4.6400000000000006</v>
      </c>
      <c r="K41" s="199">
        <v>-5.835743931580939E-2</v>
      </c>
    </row>
    <row r="42" spans="2:11" x14ac:dyDescent="0.25">
      <c r="B42" s="75">
        <v>38</v>
      </c>
      <c r="C42" s="11">
        <v>384279</v>
      </c>
      <c r="D42" s="17">
        <v>82.04</v>
      </c>
      <c r="G42" s="72">
        <v>9</v>
      </c>
      <c r="H42" s="14">
        <v>75.680000000000007</v>
      </c>
      <c r="I42" s="14">
        <v>72.08</v>
      </c>
      <c r="J42" s="14">
        <v>-3.6000000000000085</v>
      </c>
      <c r="K42" s="199">
        <v>-4.7568710359408128E-2</v>
      </c>
    </row>
    <row r="43" spans="2:11" x14ac:dyDescent="0.25">
      <c r="B43" s="75">
        <v>39</v>
      </c>
      <c r="C43" s="11">
        <v>187744</v>
      </c>
      <c r="D43" s="17">
        <v>91.07</v>
      </c>
      <c r="G43" s="72">
        <v>10</v>
      </c>
      <c r="H43" s="14">
        <v>77.290000000000006</v>
      </c>
      <c r="I43" s="14">
        <v>75.010000000000005</v>
      </c>
      <c r="J43" s="14">
        <v>-2.2800000000000011</v>
      </c>
      <c r="K43" s="199">
        <v>-2.9499288394358891E-2</v>
      </c>
    </row>
    <row r="44" spans="2:11" x14ac:dyDescent="0.25">
      <c r="B44" s="75">
        <v>40</v>
      </c>
      <c r="C44" s="11">
        <v>199957</v>
      </c>
      <c r="D44" s="17">
        <v>84.39</v>
      </c>
      <c r="G44" s="72">
        <v>11</v>
      </c>
      <c r="H44" s="14">
        <v>70.55</v>
      </c>
      <c r="I44" s="14">
        <v>70.489999999999995</v>
      </c>
      <c r="J44" s="14">
        <v>-6.0000000000002274E-2</v>
      </c>
      <c r="K44" s="199">
        <v>-8.5046066619420824E-4</v>
      </c>
    </row>
    <row r="45" spans="2:11" x14ac:dyDescent="0.25">
      <c r="B45" s="75">
        <v>41</v>
      </c>
      <c r="C45" s="11">
        <v>201145</v>
      </c>
      <c r="D45" s="17">
        <v>85.07</v>
      </c>
      <c r="G45" s="72">
        <v>12</v>
      </c>
      <c r="H45" s="14">
        <v>78.209999999999994</v>
      </c>
      <c r="I45" s="14">
        <v>70.58</v>
      </c>
      <c r="J45" s="14">
        <v>-7.6299999999999955</v>
      </c>
      <c r="K45" s="199">
        <v>-9.7557857051527863E-2</v>
      </c>
    </row>
    <row r="46" spans="2:11" x14ac:dyDescent="0.25">
      <c r="B46" s="75">
        <v>42</v>
      </c>
      <c r="C46" s="11">
        <v>225833</v>
      </c>
      <c r="D46" s="17">
        <v>91.51</v>
      </c>
      <c r="G46" s="72">
        <v>13</v>
      </c>
      <c r="H46" s="14">
        <v>79.849999999999994</v>
      </c>
      <c r="I46" s="14">
        <v>71.36</v>
      </c>
      <c r="J46" s="14">
        <v>-8.4899999999999949</v>
      </c>
      <c r="K46" s="199">
        <v>-0.1063243581715716</v>
      </c>
    </row>
    <row r="47" spans="2:11" x14ac:dyDescent="0.25">
      <c r="B47" s="75">
        <v>43</v>
      </c>
      <c r="C47" s="11">
        <v>198169</v>
      </c>
      <c r="D47" s="17">
        <v>89.85</v>
      </c>
      <c r="G47" s="72">
        <v>14</v>
      </c>
      <c r="H47" s="14">
        <v>83.63</v>
      </c>
      <c r="I47" s="14">
        <v>81.150000000000006</v>
      </c>
      <c r="J47" s="14">
        <v>-2.4799999999999898</v>
      </c>
      <c r="K47" s="199">
        <v>-2.9654430228386874E-2</v>
      </c>
    </row>
    <row r="48" spans="2:11" x14ac:dyDescent="0.25">
      <c r="B48" s="75">
        <v>44</v>
      </c>
      <c r="C48" s="11">
        <v>146237</v>
      </c>
      <c r="D48" s="17">
        <v>96.08</v>
      </c>
      <c r="G48" s="72">
        <v>15</v>
      </c>
      <c r="H48" s="14">
        <v>73.790000000000006</v>
      </c>
      <c r="I48" s="14">
        <v>73.75</v>
      </c>
      <c r="J48" s="14">
        <v>-4.0000000000006253E-2</v>
      </c>
      <c r="K48" s="199">
        <v>-5.4207887247603725E-4</v>
      </c>
    </row>
    <row r="49" spans="2:11" x14ac:dyDescent="0.25">
      <c r="B49" s="75">
        <v>45</v>
      </c>
      <c r="C49" s="11">
        <v>231429</v>
      </c>
      <c r="D49" s="17">
        <v>83.93</v>
      </c>
      <c r="G49" s="72">
        <v>16</v>
      </c>
      <c r="H49" s="14">
        <v>90.4</v>
      </c>
      <c r="I49" s="14">
        <v>78.84</v>
      </c>
      <c r="J49" s="14">
        <v>-11.560000000000002</v>
      </c>
      <c r="K49" s="199">
        <v>-0.12787610619469025</v>
      </c>
    </row>
    <row r="50" spans="2:11" x14ac:dyDescent="0.25">
      <c r="B50" s="75">
        <v>46</v>
      </c>
      <c r="C50" s="11">
        <v>226557</v>
      </c>
      <c r="D50" s="17">
        <v>87.26</v>
      </c>
      <c r="G50" s="72">
        <v>17</v>
      </c>
      <c r="H50" s="14">
        <v>86.31</v>
      </c>
      <c r="I50" s="14">
        <v>75.61</v>
      </c>
      <c r="J50" s="14">
        <v>-10.700000000000003</v>
      </c>
      <c r="K50" s="199">
        <v>-0.1239717298111459</v>
      </c>
    </row>
    <row r="51" spans="2:11" x14ac:dyDescent="0.25">
      <c r="B51" s="75">
        <v>47</v>
      </c>
      <c r="C51" s="11">
        <v>254693</v>
      </c>
      <c r="D51" s="17">
        <v>77.61</v>
      </c>
      <c r="G51" s="72">
        <v>18</v>
      </c>
      <c r="H51" s="14">
        <v>88.61</v>
      </c>
      <c r="I51" s="14">
        <v>78.7</v>
      </c>
      <c r="J51" s="14">
        <v>-9.9099999999999966</v>
      </c>
      <c r="K51" s="199">
        <v>-0.11183839295790543</v>
      </c>
    </row>
    <row r="52" spans="2:11" x14ac:dyDescent="0.25">
      <c r="B52" s="75">
        <v>48</v>
      </c>
      <c r="C52" s="11">
        <v>236433</v>
      </c>
      <c r="D52" s="17">
        <v>82.95</v>
      </c>
      <c r="G52" s="72">
        <v>19</v>
      </c>
      <c r="H52" s="14">
        <v>90.96</v>
      </c>
      <c r="I52" s="14">
        <v>80.77</v>
      </c>
      <c r="J52" s="14">
        <v>-10.189999999999998</v>
      </c>
      <c r="K52" s="199">
        <v>-0.11202726473175018</v>
      </c>
    </row>
    <row r="53" spans="2:11" x14ac:dyDescent="0.25">
      <c r="B53" s="75">
        <v>49</v>
      </c>
      <c r="C53" s="11">
        <v>224774</v>
      </c>
      <c r="D53" s="17">
        <v>74.97</v>
      </c>
      <c r="G53" s="72">
        <v>20</v>
      </c>
      <c r="H53" s="14">
        <v>94.9</v>
      </c>
      <c r="I53" s="14">
        <v>77.59</v>
      </c>
      <c r="J53" s="14">
        <v>-17.310000000000002</v>
      </c>
      <c r="K53" s="199">
        <v>-0.18240252897787146</v>
      </c>
    </row>
    <row r="54" spans="2:11" x14ac:dyDescent="0.25">
      <c r="B54" s="75">
        <v>50</v>
      </c>
      <c r="C54" s="11">
        <v>173989</v>
      </c>
      <c r="D54" s="17">
        <v>90.66</v>
      </c>
      <c r="G54" s="72">
        <v>21</v>
      </c>
      <c r="H54" s="14">
        <v>94.33</v>
      </c>
      <c r="I54" s="14">
        <v>73.09</v>
      </c>
      <c r="J54" s="14">
        <v>-21.239999999999995</v>
      </c>
      <c r="K54" s="199">
        <v>-0.2251669670306371</v>
      </c>
    </row>
    <row r="55" spans="2:11" x14ac:dyDescent="0.25">
      <c r="B55" s="75">
        <v>51</v>
      </c>
      <c r="C55" s="11">
        <v>208466</v>
      </c>
      <c r="D55" s="17">
        <v>86.15</v>
      </c>
      <c r="G55" s="72">
        <v>22</v>
      </c>
      <c r="H55" s="14">
        <v>97.94</v>
      </c>
      <c r="I55" s="14">
        <v>68.91</v>
      </c>
      <c r="J55" s="14">
        <v>-29.03</v>
      </c>
      <c r="K55" s="199">
        <v>-0.29640596283438847</v>
      </c>
    </row>
    <row r="56" spans="2:11" ht="15.75" thickBot="1" x14ac:dyDescent="0.3">
      <c r="B56" s="195">
        <v>52</v>
      </c>
      <c r="C56" s="196">
        <v>116094</v>
      </c>
      <c r="D56" s="197">
        <v>86.99</v>
      </c>
      <c r="G56" s="72">
        <v>23</v>
      </c>
      <c r="H56" s="14">
        <v>101.19</v>
      </c>
      <c r="I56" s="14">
        <v>70.599999999999994</v>
      </c>
      <c r="J56" s="14">
        <v>-30.590000000000003</v>
      </c>
      <c r="K56" s="199">
        <v>-0.3023025990710545</v>
      </c>
    </row>
    <row r="57" spans="2:11" x14ac:dyDescent="0.25">
      <c r="G57" s="72">
        <v>24</v>
      </c>
      <c r="H57" s="14">
        <v>86.58</v>
      </c>
      <c r="I57" s="14">
        <v>67.95</v>
      </c>
      <c r="J57" s="14">
        <v>-18.629999999999995</v>
      </c>
      <c r="K57" s="199">
        <v>-0.21517671517671511</v>
      </c>
    </row>
    <row r="58" spans="2:11" x14ac:dyDescent="0.25">
      <c r="C58" s="24"/>
      <c r="D58" s="25"/>
      <c r="G58" s="72">
        <v>25</v>
      </c>
      <c r="H58" s="14">
        <v>100.14</v>
      </c>
      <c r="I58" s="14">
        <v>69.489999999999995</v>
      </c>
      <c r="J58" s="14">
        <v>-30.650000000000006</v>
      </c>
      <c r="K58" s="199">
        <v>-0.30607149990013982</v>
      </c>
    </row>
    <row r="59" spans="2:11" x14ac:dyDescent="0.25">
      <c r="G59" s="72">
        <v>26</v>
      </c>
      <c r="H59" s="14">
        <v>105.33</v>
      </c>
      <c r="I59" s="14">
        <v>84.16</v>
      </c>
      <c r="J59" s="14">
        <v>-21.17</v>
      </c>
      <c r="K59" s="199">
        <v>-0.20098737301813352</v>
      </c>
    </row>
    <row r="60" spans="2:11" x14ac:dyDescent="0.25">
      <c r="G60" s="72">
        <v>27</v>
      </c>
      <c r="H60" s="14">
        <v>106.03</v>
      </c>
      <c r="I60" s="14">
        <v>74.05</v>
      </c>
      <c r="J60" s="14">
        <v>-31.980000000000004</v>
      </c>
      <c r="K60" s="199">
        <v>-0.30161275110817698</v>
      </c>
    </row>
    <row r="61" spans="2:11" x14ac:dyDescent="0.25">
      <c r="G61" s="72">
        <v>28</v>
      </c>
      <c r="H61" s="14">
        <v>92.68</v>
      </c>
      <c r="I61" s="14">
        <v>74.13</v>
      </c>
      <c r="J61" s="14">
        <v>-18.550000000000011</v>
      </c>
      <c r="K61" s="199">
        <v>-0.20015105740181283</v>
      </c>
    </row>
    <row r="62" spans="2:11" x14ac:dyDescent="0.25">
      <c r="G62" s="72">
        <v>29</v>
      </c>
      <c r="H62" s="14">
        <v>111.28</v>
      </c>
      <c r="I62" s="14">
        <v>70.86</v>
      </c>
      <c r="J62" s="14">
        <v>-40.42</v>
      </c>
      <c r="K62" s="199">
        <v>-0.36322789360172536</v>
      </c>
    </row>
    <row r="63" spans="2:11" x14ac:dyDescent="0.25">
      <c r="G63" s="72">
        <v>30</v>
      </c>
      <c r="H63" s="14">
        <v>108.73</v>
      </c>
      <c r="I63" s="14">
        <v>73.349999999999994</v>
      </c>
      <c r="J63" s="14">
        <v>-35.38000000000001</v>
      </c>
      <c r="K63" s="199">
        <v>-0.32539317575646098</v>
      </c>
    </row>
    <row r="64" spans="2:11" x14ac:dyDescent="0.25">
      <c r="G64" s="72">
        <v>31</v>
      </c>
      <c r="H64" s="14">
        <v>112.73</v>
      </c>
      <c r="I64" s="14">
        <v>72.040000000000006</v>
      </c>
      <c r="J64" s="14">
        <v>-40.69</v>
      </c>
      <c r="K64" s="199">
        <v>-0.36095094473520795</v>
      </c>
    </row>
    <row r="65" spans="7:11" x14ac:dyDescent="0.25">
      <c r="G65" s="72">
        <v>32</v>
      </c>
      <c r="H65" s="14">
        <v>102.72</v>
      </c>
      <c r="I65" s="14">
        <v>75.77</v>
      </c>
      <c r="J65" s="14">
        <v>-26.950000000000003</v>
      </c>
      <c r="K65" s="199">
        <v>-0.26236370716510904</v>
      </c>
    </row>
    <row r="66" spans="7:11" x14ac:dyDescent="0.25">
      <c r="G66" s="72">
        <v>33</v>
      </c>
      <c r="H66" s="14">
        <v>112.36</v>
      </c>
      <c r="I66" s="14">
        <v>82.21</v>
      </c>
      <c r="J66" s="14">
        <v>-30.150000000000006</v>
      </c>
      <c r="K66" s="199">
        <v>-0.26833392666429334</v>
      </c>
    </row>
    <row r="67" spans="7:11" x14ac:dyDescent="0.25">
      <c r="G67" s="72">
        <v>34</v>
      </c>
      <c r="H67" s="14">
        <v>100.82</v>
      </c>
      <c r="I67" s="14">
        <v>78.459999999999994</v>
      </c>
      <c r="J67" s="14">
        <v>-22.36</v>
      </c>
      <c r="K67" s="199">
        <v>-0.22178139258083718</v>
      </c>
    </row>
    <row r="68" spans="7:11" x14ac:dyDescent="0.25">
      <c r="G68" s="72">
        <v>35</v>
      </c>
      <c r="H68" s="14">
        <v>88.46</v>
      </c>
      <c r="I68" s="14">
        <v>82.4</v>
      </c>
      <c r="J68" s="14">
        <v>-6.0599999999999881</v>
      </c>
      <c r="K68" s="199">
        <v>-6.8505539226769052E-2</v>
      </c>
    </row>
    <row r="69" spans="7:11" x14ac:dyDescent="0.25">
      <c r="G69" s="72">
        <v>36</v>
      </c>
      <c r="H69" s="14">
        <v>80.209999999999994</v>
      </c>
      <c r="I69" s="14">
        <v>83.13</v>
      </c>
      <c r="J69" s="14">
        <v>2.9200000000000017</v>
      </c>
      <c r="K69" s="199">
        <v>3.6404438349332935E-2</v>
      </c>
    </row>
    <row r="70" spans="7:11" x14ac:dyDescent="0.25">
      <c r="G70" s="72">
        <v>37</v>
      </c>
      <c r="H70" s="14">
        <v>79.12</v>
      </c>
      <c r="I70" s="14">
        <v>82.96</v>
      </c>
      <c r="J70" s="14">
        <v>3.8399999999999892</v>
      </c>
      <c r="K70" s="199">
        <v>4.8533872598584216E-2</v>
      </c>
    </row>
    <row r="71" spans="7:11" x14ac:dyDescent="0.25">
      <c r="G71" s="72">
        <v>38</v>
      </c>
      <c r="H71" s="14">
        <v>80.77</v>
      </c>
      <c r="I71" s="14">
        <v>82.04</v>
      </c>
      <c r="J71" s="14">
        <v>1.2700000000000102</v>
      </c>
      <c r="K71" s="199">
        <v>1.572365977466883E-2</v>
      </c>
    </row>
    <row r="72" spans="7:11" x14ac:dyDescent="0.25">
      <c r="G72" s="72">
        <v>39</v>
      </c>
      <c r="H72" s="14">
        <v>66.28</v>
      </c>
      <c r="I72" s="14">
        <v>91.07</v>
      </c>
      <c r="J72" s="14">
        <v>24.789999999999992</v>
      </c>
      <c r="K72" s="200">
        <v>0.37401931200965577</v>
      </c>
    </row>
    <row r="73" spans="7:11" x14ac:dyDescent="0.25">
      <c r="G73" s="72">
        <v>40</v>
      </c>
      <c r="H73" s="14">
        <v>51.53</v>
      </c>
      <c r="I73" s="14">
        <v>84.39</v>
      </c>
      <c r="J73" s="14">
        <v>32.86</v>
      </c>
      <c r="K73" s="200">
        <v>0.63768678439743831</v>
      </c>
    </row>
    <row r="74" spans="7:11" x14ac:dyDescent="0.25">
      <c r="G74" s="72">
        <v>41</v>
      </c>
      <c r="H74" s="14">
        <v>62.68</v>
      </c>
      <c r="I74" s="14">
        <v>85.07</v>
      </c>
      <c r="J74" s="14">
        <v>22.389999999999993</v>
      </c>
      <c r="K74" s="200">
        <v>0.35721123165283974</v>
      </c>
    </row>
    <row r="75" spans="7:11" x14ac:dyDescent="0.25">
      <c r="G75" s="72">
        <v>42</v>
      </c>
      <c r="H75" s="14">
        <v>69.349999999999994</v>
      </c>
      <c r="I75" s="14">
        <v>91.51</v>
      </c>
      <c r="J75" s="14">
        <v>22.160000000000011</v>
      </c>
      <c r="K75" s="200">
        <v>0.31953857245854378</v>
      </c>
    </row>
    <row r="76" spans="7:11" x14ac:dyDescent="0.25">
      <c r="G76" s="72">
        <v>43</v>
      </c>
      <c r="H76" s="14">
        <v>83.81</v>
      </c>
      <c r="I76" s="14">
        <v>89.85</v>
      </c>
      <c r="J76" s="14">
        <v>6.039999999999992</v>
      </c>
      <c r="K76" s="200">
        <v>7.2067772342202518E-2</v>
      </c>
    </row>
    <row r="77" spans="7:11" x14ac:dyDescent="0.25">
      <c r="G77" s="72">
        <v>44</v>
      </c>
      <c r="H77" s="14">
        <v>69.09</v>
      </c>
      <c r="I77" s="14">
        <v>96.08</v>
      </c>
      <c r="J77" s="14">
        <v>26.989999999999995</v>
      </c>
      <c r="K77" s="200">
        <v>0.39064987697206544</v>
      </c>
    </row>
    <row r="78" spans="7:11" x14ac:dyDescent="0.25">
      <c r="G78" s="72">
        <v>45</v>
      </c>
      <c r="H78" s="14">
        <v>73.61</v>
      </c>
      <c r="I78" s="14">
        <v>83.93</v>
      </c>
      <c r="J78" s="14">
        <v>10.320000000000007</v>
      </c>
      <c r="K78" s="200">
        <v>0.14019834261649233</v>
      </c>
    </row>
    <row r="79" spans="7:11" x14ac:dyDescent="0.25">
      <c r="G79" s="72">
        <v>46</v>
      </c>
      <c r="H79" s="14">
        <v>66.88</v>
      </c>
      <c r="I79" s="14">
        <v>87.26</v>
      </c>
      <c r="J79" s="20">
        <v>20.38000000000001</v>
      </c>
      <c r="K79" s="200">
        <v>0.30472488038277534</v>
      </c>
    </row>
    <row r="80" spans="7:11" x14ac:dyDescent="0.25">
      <c r="G80" s="72">
        <v>47</v>
      </c>
      <c r="H80" s="14">
        <v>69.86</v>
      </c>
      <c r="I80" s="14">
        <v>77.61</v>
      </c>
      <c r="J80" s="20">
        <v>7.75</v>
      </c>
      <c r="K80" s="200">
        <v>0.11093615803034651</v>
      </c>
    </row>
    <row r="81" spans="2:11" x14ac:dyDescent="0.25">
      <c r="G81" s="72">
        <v>48</v>
      </c>
      <c r="H81" s="14">
        <v>66.23</v>
      </c>
      <c r="I81" s="14">
        <v>82.95</v>
      </c>
      <c r="J81" s="20">
        <v>16.72</v>
      </c>
      <c r="K81" s="200">
        <v>0.25245357088932496</v>
      </c>
    </row>
    <row r="82" spans="2:11" x14ac:dyDescent="0.25">
      <c r="G82" s="72">
        <v>49</v>
      </c>
      <c r="H82" s="14">
        <v>73.959999999999994</v>
      </c>
      <c r="I82" s="14">
        <v>74.97</v>
      </c>
      <c r="J82" s="20">
        <v>1.0100000000000051</v>
      </c>
      <c r="K82" s="200">
        <v>1.365603028664153E-2</v>
      </c>
    </row>
    <row r="83" spans="2:11" x14ac:dyDescent="0.25">
      <c r="G83" s="72">
        <v>50</v>
      </c>
      <c r="H83" s="14">
        <v>74.33</v>
      </c>
      <c r="I83" s="14">
        <v>90.66</v>
      </c>
      <c r="J83" s="20">
        <v>16.329999999999998</v>
      </c>
      <c r="K83" s="200">
        <v>0.21969595049105339</v>
      </c>
    </row>
    <row r="84" spans="2:11" x14ac:dyDescent="0.25">
      <c r="G84" s="72">
        <v>51</v>
      </c>
      <c r="H84" s="14">
        <v>70.63</v>
      </c>
      <c r="I84" s="14">
        <v>86.15</v>
      </c>
      <c r="J84" s="20">
        <v>15.52000000000001</v>
      </c>
      <c r="K84" s="200">
        <v>0.21973665581197799</v>
      </c>
    </row>
    <row r="85" spans="2:11" ht="15.75" thickBot="1" x14ac:dyDescent="0.3">
      <c r="G85" s="73">
        <v>52</v>
      </c>
      <c r="H85" s="201">
        <v>73.760000000000005</v>
      </c>
      <c r="I85" s="201">
        <v>86.99</v>
      </c>
      <c r="J85" s="202">
        <v>13.22999999999999</v>
      </c>
      <c r="K85" s="203">
        <v>0.17936550976138821</v>
      </c>
    </row>
    <row r="89" spans="2:11" x14ac:dyDescent="0.25">
      <c r="B89" s="19" t="s">
        <v>103</v>
      </c>
    </row>
  </sheetData>
  <conditionalFormatting sqref="H34:K34">
    <cfRule type="cellIs" dxfId="8" priority="8" stopIfTrue="1" operator="lessThanOrEqual">
      <formula>0</formula>
    </cfRule>
  </conditionalFormatting>
  <conditionalFormatting sqref="H35:I72 I73:I85 J35:K73 J79:K85 K74:K78">
    <cfRule type="cellIs" dxfId="7" priority="7" stopIfTrue="1" operator="lessThanOrEqual">
      <formula>0</formula>
    </cfRule>
  </conditionalFormatting>
  <conditionalFormatting sqref="H73:H85">
    <cfRule type="cellIs" dxfId="6" priority="5" stopIfTrue="1" operator="lessThanOrEqual">
      <formula>0</formula>
    </cfRule>
  </conditionalFormatting>
  <conditionalFormatting sqref="J74:J78">
    <cfRule type="cellIs" dxfId="5" priority="4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1"/>
  <sheetViews>
    <sheetView zoomScale="85" zoomScaleNormal="85" workbookViewId="0">
      <selection activeCell="F4" sqref="F4:M56"/>
    </sheetView>
  </sheetViews>
  <sheetFormatPr defaultRowHeight="15" x14ac:dyDescent="0.25"/>
  <cols>
    <col min="2" max="2" width="28" customWidth="1"/>
    <col min="3" max="3" width="27.85546875" customWidth="1"/>
    <col min="4" max="4" width="31.140625" customWidth="1"/>
    <col min="5" max="5" width="18" customWidth="1"/>
    <col min="6" max="6" width="17.5703125" customWidth="1"/>
    <col min="7" max="7" width="14.85546875" customWidth="1"/>
    <col min="8" max="8" width="15.5703125" customWidth="1"/>
    <col min="9" max="9" width="15.7109375" customWidth="1"/>
    <col min="10" max="10" width="14" customWidth="1"/>
    <col min="11" max="11" width="12.7109375" customWidth="1"/>
    <col min="12" max="12" width="16.140625" customWidth="1"/>
    <col min="13" max="13" width="16.42578125" customWidth="1"/>
  </cols>
  <sheetData>
    <row r="2" spans="2:13" ht="15.75" x14ac:dyDescent="0.25">
      <c r="B2" s="28" t="s">
        <v>106</v>
      </c>
      <c r="F2" s="28" t="s">
        <v>105</v>
      </c>
    </row>
    <row r="3" spans="2:13" ht="15.75" thickBot="1" x14ac:dyDescent="0.3"/>
    <row r="4" spans="2:13" ht="39.75" customHeight="1" x14ac:dyDescent="0.25">
      <c r="B4" s="67" t="s">
        <v>30</v>
      </c>
      <c r="C4" s="30" t="s">
        <v>84</v>
      </c>
      <c r="D4" s="31" t="s">
        <v>85</v>
      </c>
      <c r="F4" s="76" t="s">
        <v>29</v>
      </c>
      <c r="G4" s="53" t="s">
        <v>56</v>
      </c>
      <c r="H4" s="53" t="s">
        <v>57</v>
      </c>
      <c r="I4" s="53" t="s">
        <v>58</v>
      </c>
      <c r="J4" s="53" t="s">
        <v>59</v>
      </c>
      <c r="K4" s="53" t="s">
        <v>60</v>
      </c>
      <c r="L4" s="53" t="s">
        <v>61</v>
      </c>
      <c r="M4" s="54" t="s">
        <v>62</v>
      </c>
    </row>
    <row r="5" spans="2:13" ht="22.7" customHeight="1" x14ac:dyDescent="0.25">
      <c r="B5" s="64" t="s">
        <v>129</v>
      </c>
      <c r="C5" s="65">
        <v>3643</v>
      </c>
      <c r="D5" s="66">
        <v>92.86</v>
      </c>
      <c r="F5" s="55">
        <v>1</v>
      </c>
      <c r="G5" s="56"/>
      <c r="H5" s="56">
        <v>60.06</v>
      </c>
      <c r="I5" s="56">
        <v>49.87</v>
      </c>
      <c r="J5" s="56">
        <v>60.55</v>
      </c>
      <c r="K5" s="56">
        <v>57.57</v>
      </c>
      <c r="L5" s="56">
        <v>72.459999999999994</v>
      </c>
      <c r="M5" s="57">
        <v>42.17</v>
      </c>
    </row>
    <row r="6" spans="2:13" x14ac:dyDescent="0.25">
      <c r="B6" s="55" t="s">
        <v>130</v>
      </c>
      <c r="C6" s="11">
        <v>18430</v>
      </c>
      <c r="D6" s="62">
        <v>129.97999999999999</v>
      </c>
      <c r="F6" s="55">
        <v>2</v>
      </c>
      <c r="G6" s="56"/>
      <c r="H6" s="56">
        <v>62.18</v>
      </c>
      <c r="I6" s="56">
        <v>64.959999999999994</v>
      </c>
      <c r="J6" s="56">
        <v>52.52</v>
      </c>
      <c r="K6" s="56">
        <v>60.58</v>
      </c>
      <c r="L6" s="56">
        <v>58.83</v>
      </c>
      <c r="M6" s="57">
        <v>80.67</v>
      </c>
    </row>
    <row r="7" spans="2:13" x14ac:dyDescent="0.25">
      <c r="B7" s="55" t="s">
        <v>131</v>
      </c>
      <c r="C7" s="11">
        <v>2710</v>
      </c>
      <c r="D7" s="62">
        <v>91.67</v>
      </c>
      <c r="F7" s="55">
        <v>3</v>
      </c>
      <c r="G7" s="56"/>
      <c r="H7" s="56">
        <v>62.59</v>
      </c>
      <c r="I7" s="56">
        <v>62.98</v>
      </c>
      <c r="J7" s="56">
        <v>52.02</v>
      </c>
      <c r="K7" s="56">
        <v>68.38</v>
      </c>
      <c r="L7" s="56">
        <v>62.94</v>
      </c>
      <c r="M7" s="57">
        <v>42</v>
      </c>
    </row>
    <row r="8" spans="2:13" x14ac:dyDescent="0.25">
      <c r="B8" s="55" t="s">
        <v>132</v>
      </c>
      <c r="C8" s="11">
        <v>17</v>
      </c>
      <c r="D8" s="62">
        <v>123.34</v>
      </c>
      <c r="F8" s="55">
        <v>4</v>
      </c>
      <c r="G8" s="56"/>
      <c r="H8" s="56">
        <v>59.55</v>
      </c>
      <c r="I8" s="56">
        <v>58.3</v>
      </c>
      <c r="J8" s="56">
        <v>63.64</v>
      </c>
      <c r="K8" s="56">
        <v>68.56</v>
      </c>
      <c r="L8" s="56">
        <v>68.260000000000005</v>
      </c>
      <c r="M8" s="57">
        <v>37.65</v>
      </c>
    </row>
    <row r="9" spans="2:13" x14ac:dyDescent="0.25">
      <c r="B9" s="55" t="s">
        <v>63</v>
      </c>
      <c r="C9" s="11">
        <v>39213</v>
      </c>
      <c r="D9" s="62">
        <v>154.38</v>
      </c>
      <c r="F9" s="55">
        <v>5</v>
      </c>
      <c r="G9" s="56"/>
      <c r="H9" s="56">
        <v>44.51</v>
      </c>
      <c r="I9" s="56">
        <v>59.27</v>
      </c>
      <c r="J9" s="56">
        <v>49.32</v>
      </c>
      <c r="K9" s="56">
        <v>56.26</v>
      </c>
      <c r="L9" s="56">
        <v>77.19</v>
      </c>
      <c r="M9" s="57">
        <v>78.42</v>
      </c>
    </row>
    <row r="10" spans="2:13" x14ac:dyDescent="0.25">
      <c r="B10" s="55" t="s">
        <v>133</v>
      </c>
      <c r="C10" s="11">
        <v>53</v>
      </c>
      <c r="D10" s="62">
        <v>153.22999999999999</v>
      </c>
      <c r="F10" s="55">
        <v>6</v>
      </c>
      <c r="G10" s="56"/>
      <c r="H10" s="56">
        <v>58.65</v>
      </c>
      <c r="I10" s="56">
        <v>57.77</v>
      </c>
      <c r="J10" s="56">
        <v>61.98</v>
      </c>
      <c r="K10" s="56">
        <v>70.17</v>
      </c>
      <c r="L10" s="56">
        <v>77.05</v>
      </c>
      <c r="M10" s="57">
        <v>77.790000000000006</v>
      </c>
    </row>
    <row r="11" spans="2:13" x14ac:dyDescent="0.25">
      <c r="B11" s="55" t="s">
        <v>134</v>
      </c>
      <c r="C11" s="11">
        <v>10759</v>
      </c>
      <c r="D11" s="62">
        <v>139.41999999999999</v>
      </c>
      <c r="F11" s="55">
        <v>7</v>
      </c>
      <c r="G11" s="56"/>
      <c r="H11" s="56">
        <v>66</v>
      </c>
      <c r="I11" s="56">
        <v>66.41</v>
      </c>
      <c r="J11" s="56">
        <v>53.74</v>
      </c>
      <c r="K11" s="56">
        <v>66.209999999999994</v>
      </c>
      <c r="L11" s="56">
        <v>77.73</v>
      </c>
      <c r="M11" s="57">
        <v>41.11</v>
      </c>
    </row>
    <row r="12" spans="2:13" x14ac:dyDescent="0.25">
      <c r="B12" s="55" t="s">
        <v>64</v>
      </c>
      <c r="C12" s="11">
        <v>1703</v>
      </c>
      <c r="D12" s="62">
        <v>143.85</v>
      </c>
      <c r="F12" s="55">
        <v>8</v>
      </c>
      <c r="G12" s="56"/>
      <c r="H12" s="56">
        <v>60.05</v>
      </c>
      <c r="I12" s="56">
        <v>65.209999999999994</v>
      </c>
      <c r="J12" s="56">
        <v>63.26</v>
      </c>
      <c r="K12" s="56">
        <v>65.84</v>
      </c>
      <c r="L12" s="56">
        <v>62.1</v>
      </c>
      <c r="M12" s="57">
        <v>65.849999999999994</v>
      </c>
    </row>
    <row r="13" spans="2:13" x14ac:dyDescent="0.25">
      <c r="B13" s="55" t="s">
        <v>135</v>
      </c>
      <c r="C13" s="11">
        <v>15</v>
      </c>
      <c r="D13" s="62">
        <v>119.66</v>
      </c>
      <c r="F13" s="55">
        <v>9</v>
      </c>
      <c r="G13" s="56"/>
      <c r="H13" s="56">
        <v>61.61</v>
      </c>
      <c r="I13" s="56">
        <v>74.97</v>
      </c>
      <c r="J13" s="56">
        <v>60.8</v>
      </c>
      <c r="K13" s="56">
        <v>70.78</v>
      </c>
      <c r="L13" s="56">
        <v>64.7</v>
      </c>
      <c r="M13" s="57">
        <v>40.33</v>
      </c>
    </row>
    <row r="14" spans="2:13" x14ac:dyDescent="0.25">
      <c r="B14" s="55" t="s">
        <v>136</v>
      </c>
      <c r="C14" s="11">
        <v>27399</v>
      </c>
      <c r="D14" s="62">
        <v>127.7</v>
      </c>
      <c r="F14" s="55">
        <v>10</v>
      </c>
      <c r="G14" s="56"/>
      <c r="H14" s="56">
        <v>64.19</v>
      </c>
      <c r="I14" s="56">
        <v>73.78</v>
      </c>
      <c r="J14" s="56">
        <v>64.42</v>
      </c>
      <c r="K14" s="56">
        <v>77.59</v>
      </c>
      <c r="L14" s="56">
        <v>69.73</v>
      </c>
      <c r="M14" s="57">
        <v>46.38</v>
      </c>
    </row>
    <row r="15" spans="2:13" x14ac:dyDescent="0.25">
      <c r="B15" s="55" t="s">
        <v>43</v>
      </c>
      <c r="C15" s="11">
        <v>42935</v>
      </c>
      <c r="D15" s="62">
        <v>133.91</v>
      </c>
      <c r="F15" s="55">
        <v>11</v>
      </c>
      <c r="G15" s="56"/>
      <c r="H15" s="56">
        <v>66.290000000000006</v>
      </c>
      <c r="I15" s="56">
        <v>65.11</v>
      </c>
      <c r="J15" s="56">
        <v>54.5</v>
      </c>
      <c r="K15" s="56">
        <v>73.44</v>
      </c>
      <c r="L15" s="56">
        <v>67.739999999999995</v>
      </c>
      <c r="M15" s="57">
        <v>85.65</v>
      </c>
    </row>
    <row r="16" spans="2:13" x14ac:dyDescent="0.25">
      <c r="B16" s="55" t="s">
        <v>137</v>
      </c>
      <c r="C16" s="11">
        <v>20959</v>
      </c>
      <c r="D16" s="62">
        <v>92.59</v>
      </c>
      <c r="F16" s="55">
        <v>12</v>
      </c>
      <c r="G16" s="56"/>
      <c r="H16" s="56">
        <v>65.599999999999994</v>
      </c>
      <c r="I16" s="56">
        <v>79.73</v>
      </c>
      <c r="J16" s="56">
        <v>46.18</v>
      </c>
      <c r="K16" s="56">
        <v>73.430000000000007</v>
      </c>
      <c r="L16" s="56">
        <v>67.290000000000006</v>
      </c>
      <c r="M16" s="57">
        <v>118.12</v>
      </c>
    </row>
    <row r="17" spans="2:13" x14ac:dyDescent="0.25">
      <c r="B17" s="55" t="s">
        <v>138</v>
      </c>
      <c r="C17" s="11">
        <v>8803</v>
      </c>
      <c r="D17" s="62">
        <v>129.52000000000001</v>
      </c>
      <c r="F17" s="55">
        <v>13</v>
      </c>
      <c r="G17" s="56"/>
      <c r="H17" s="56">
        <v>69.790000000000006</v>
      </c>
      <c r="I17" s="56">
        <v>71.069999999999993</v>
      </c>
      <c r="J17" s="56">
        <v>58.16</v>
      </c>
      <c r="K17" s="56">
        <v>74.27</v>
      </c>
      <c r="L17" s="56">
        <v>66.81</v>
      </c>
      <c r="M17" s="57">
        <v>123.05</v>
      </c>
    </row>
    <row r="18" spans="2:13" x14ac:dyDescent="0.25">
      <c r="B18" s="55" t="s">
        <v>65</v>
      </c>
      <c r="C18" s="11">
        <v>64995</v>
      </c>
      <c r="D18" s="62">
        <v>111.89</v>
      </c>
      <c r="F18" s="55">
        <v>14</v>
      </c>
      <c r="G18" s="56"/>
      <c r="H18" s="56">
        <v>68.959999999999994</v>
      </c>
      <c r="I18" s="56">
        <v>81</v>
      </c>
      <c r="J18" s="56">
        <v>67.19</v>
      </c>
      <c r="K18" s="56">
        <v>76.790000000000006</v>
      </c>
      <c r="L18" s="56">
        <v>68.36</v>
      </c>
      <c r="M18" s="57">
        <v>123.31</v>
      </c>
    </row>
    <row r="19" spans="2:13" x14ac:dyDescent="0.25">
      <c r="B19" s="55" t="s">
        <v>66</v>
      </c>
      <c r="C19" s="11">
        <v>264</v>
      </c>
      <c r="D19" s="62">
        <v>144.15</v>
      </c>
      <c r="F19" s="55">
        <v>15</v>
      </c>
      <c r="G19" s="56"/>
      <c r="H19" s="56">
        <v>66.63</v>
      </c>
      <c r="I19" s="56">
        <v>84.13</v>
      </c>
      <c r="J19" s="56">
        <v>64.11</v>
      </c>
      <c r="K19" s="56">
        <v>72.819999999999993</v>
      </c>
      <c r="L19" s="56">
        <v>62.58</v>
      </c>
      <c r="M19" s="57">
        <v>123.28</v>
      </c>
    </row>
    <row r="20" spans="2:13" x14ac:dyDescent="0.25">
      <c r="B20" s="55" t="s">
        <v>139</v>
      </c>
      <c r="C20" s="11">
        <v>43622</v>
      </c>
      <c r="D20" s="62">
        <v>136.5</v>
      </c>
      <c r="F20" s="55">
        <v>16</v>
      </c>
      <c r="G20" s="56"/>
      <c r="H20" s="56">
        <v>69.88</v>
      </c>
      <c r="I20" s="56">
        <v>80</v>
      </c>
      <c r="J20" s="56">
        <v>62.25</v>
      </c>
      <c r="K20" s="56">
        <v>74.5</v>
      </c>
      <c r="L20" s="56">
        <v>68.03</v>
      </c>
      <c r="M20" s="57">
        <v>123.37</v>
      </c>
    </row>
    <row r="21" spans="2:13" x14ac:dyDescent="0.25">
      <c r="B21" s="55" t="s">
        <v>47</v>
      </c>
      <c r="C21" s="11">
        <v>97491</v>
      </c>
      <c r="D21" s="62">
        <v>117.08</v>
      </c>
      <c r="F21" s="55">
        <v>17</v>
      </c>
      <c r="G21" s="56"/>
      <c r="H21" s="56">
        <v>68.099999999999994</v>
      </c>
      <c r="I21" s="56">
        <v>85</v>
      </c>
      <c r="J21" s="56">
        <v>56.43</v>
      </c>
      <c r="K21" s="56">
        <v>70.87</v>
      </c>
      <c r="L21" s="56">
        <v>57.86</v>
      </c>
      <c r="M21" s="57">
        <v>123.33</v>
      </c>
    </row>
    <row r="22" spans="2:13" x14ac:dyDescent="0.25">
      <c r="B22" s="55" t="s">
        <v>67</v>
      </c>
      <c r="C22" s="11">
        <v>41471</v>
      </c>
      <c r="D22" s="62">
        <v>105.1</v>
      </c>
      <c r="F22" s="55">
        <v>18</v>
      </c>
      <c r="G22" s="56"/>
      <c r="H22" s="56">
        <v>71.959999999999994</v>
      </c>
      <c r="I22" s="56">
        <v>77.77</v>
      </c>
      <c r="J22" s="56">
        <v>72.290000000000006</v>
      </c>
      <c r="K22" s="56">
        <v>77.06</v>
      </c>
      <c r="L22" s="56">
        <v>58.29</v>
      </c>
      <c r="M22" s="57">
        <v>119.66</v>
      </c>
    </row>
    <row r="23" spans="2:13" x14ac:dyDescent="0.25">
      <c r="B23" s="55" t="s">
        <v>35</v>
      </c>
      <c r="C23" s="11">
        <v>391398</v>
      </c>
      <c r="D23" s="62">
        <v>65.88</v>
      </c>
      <c r="F23" s="55">
        <v>19</v>
      </c>
      <c r="G23" s="56"/>
      <c r="H23" s="56">
        <v>68.78</v>
      </c>
      <c r="I23" s="56">
        <v>78.37</v>
      </c>
      <c r="J23" s="56">
        <v>63.63</v>
      </c>
      <c r="K23" s="56">
        <v>75.650000000000006</v>
      </c>
      <c r="L23" s="56">
        <v>61.69</v>
      </c>
      <c r="M23" s="57">
        <v>119.66</v>
      </c>
    </row>
    <row r="24" spans="2:13" x14ac:dyDescent="0.25">
      <c r="B24" s="55" t="s">
        <v>38</v>
      </c>
      <c r="C24" s="11">
        <v>144749</v>
      </c>
      <c r="D24" s="62">
        <v>103.26</v>
      </c>
      <c r="F24" s="55">
        <v>20</v>
      </c>
      <c r="G24" s="56"/>
      <c r="H24" s="165">
        <v>71.05</v>
      </c>
      <c r="I24" s="165">
        <v>77.34</v>
      </c>
      <c r="J24" s="165">
        <v>55.73</v>
      </c>
      <c r="K24" s="165">
        <v>79.02</v>
      </c>
      <c r="L24" s="56">
        <v>60.84</v>
      </c>
      <c r="M24" s="23">
        <v>123.33</v>
      </c>
    </row>
    <row r="25" spans="2:13" x14ac:dyDescent="0.25">
      <c r="B25" s="55" t="s">
        <v>68</v>
      </c>
      <c r="C25" s="11">
        <v>1152</v>
      </c>
      <c r="D25" s="62">
        <v>94.88</v>
      </c>
      <c r="F25" s="55">
        <v>21</v>
      </c>
      <c r="G25" s="56"/>
      <c r="H25" s="165">
        <v>72.09</v>
      </c>
      <c r="I25" s="56">
        <v>76.13</v>
      </c>
      <c r="J25" s="165">
        <v>60.73</v>
      </c>
      <c r="K25" s="165">
        <v>78.260000000000005</v>
      </c>
      <c r="L25" s="56">
        <v>61.44</v>
      </c>
      <c r="M25" s="23"/>
    </row>
    <row r="26" spans="2:13" x14ac:dyDescent="0.25">
      <c r="B26" s="55" t="s">
        <v>108</v>
      </c>
      <c r="C26" s="11">
        <v>17</v>
      </c>
      <c r="D26" s="62">
        <v>132.13999999999999</v>
      </c>
      <c r="F26" s="55">
        <v>22</v>
      </c>
      <c r="G26" s="56"/>
      <c r="H26" s="56">
        <v>65.73</v>
      </c>
      <c r="I26" s="56">
        <v>79.209999999999994</v>
      </c>
      <c r="J26" s="56">
        <v>58.7</v>
      </c>
      <c r="K26" s="56">
        <v>78.319999999999993</v>
      </c>
      <c r="L26" s="56">
        <v>60.73</v>
      </c>
      <c r="M26" s="57"/>
    </row>
    <row r="27" spans="2:13" x14ac:dyDescent="0.25">
      <c r="B27" s="55" t="s">
        <v>69</v>
      </c>
      <c r="C27" s="11">
        <v>77822</v>
      </c>
      <c r="D27" s="62">
        <v>76.62</v>
      </c>
      <c r="F27" s="55">
        <v>23</v>
      </c>
      <c r="G27" s="56"/>
      <c r="H27" s="56">
        <v>69.8</v>
      </c>
      <c r="I27" s="56">
        <v>67.34</v>
      </c>
      <c r="J27" s="56">
        <v>62.77</v>
      </c>
      <c r="K27" s="56">
        <v>80.5</v>
      </c>
      <c r="L27" s="56">
        <v>62.52</v>
      </c>
      <c r="M27" s="57"/>
    </row>
    <row r="28" spans="2:13" x14ac:dyDescent="0.25">
      <c r="B28" s="55" t="s">
        <v>140</v>
      </c>
      <c r="C28" s="11">
        <v>766</v>
      </c>
      <c r="D28" s="62">
        <v>121.36</v>
      </c>
      <c r="F28" s="55">
        <v>24</v>
      </c>
      <c r="G28" s="56"/>
      <c r="H28" s="165">
        <v>68.099999999999994</v>
      </c>
      <c r="I28" s="56">
        <v>75.03</v>
      </c>
      <c r="J28" s="165">
        <v>60.98</v>
      </c>
      <c r="K28" s="165">
        <v>80.03</v>
      </c>
      <c r="L28" s="56">
        <v>61.44</v>
      </c>
      <c r="M28" s="23"/>
    </row>
    <row r="29" spans="2:13" x14ac:dyDescent="0.25">
      <c r="B29" s="55" t="s">
        <v>70</v>
      </c>
      <c r="C29" s="11">
        <v>2643</v>
      </c>
      <c r="D29" s="62">
        <v>187.21</v>
      </c>
      <c r="F29" s="55">
        <v>25</v>
      </c>
      <c r="G29" s="56"/>
      <c r="H29" s="165">
        <v>65.78</v>
      </c>
      <c r="I29" s="56">
        <v>65</v>
      </c>
      <c r="J29" s="165">
        <v>64.11</v>
      </c>
      <c r="K29" s="165">
        <v>86.18</v>
      </c>
      <c r="L29" s="56">
        <v>55.29</v>
      </c>
      <c r="M29" s="57"/>
    </row>
    <row r="30" spans="2:13" x14ac:dyDescent="0.25">
      <c r="B30" s="55" t="s">
        <v>39</v>
      </c>
      <c r="C30" s="11">
        <v>536450</v>
      </c>
      <c r="D30" s="62">
        <v>96.57</v>
      </c>
      <c r="F30" s="55">
        <v>26</v>
      </c>
      <c r="G30" s="56"/>
      <c r="H30" s="56">
        <v>74.58</v>
      </c>
      <c r="I30" s="56">
        <v>72.02</v>
      </c>
      <c r="J30" s="56">
        <v>60.65</v>
      </c>
      <c r="K30" s="56">
        <v>89.29</v>
      </c>
      <c r="L30" s="56">
        <v>62.79</v>
      </c>
      <c r="M30" s="57"/>
    </row>
    <row r="31" spans="2:13" x14ac:dyDescent="0.25">
      <c r="B31" s="55" t="s">
        <v>44</v>
      </c>
      <c r="C31" s="11">
        <v>174144</v>
      </c>
      <c r="D31" s="62">
        <v>115.1</v>
      </c>
      <c r="F31" s="55">
        <v>27</v>
      </c>
      <c r="G31" s="56"/>
      <c r="H31" s="165">
        <v>70.709999999999994</v>
      </c>
      <c r="I31" s="56">
        <v>67.89</v>
      </c>
      <c r="J31" s="165">
        <v>63.34</v>
      </c>
      <c r="K31" s="165">
        <v>90.65</v>
      </c>
      <c r="L31" s="56">
        <v>63.26</v>
      </c>
      <c r="M31" s="23"/>
    </row>
    <row r="32" spans="2:13" x14ac:dyDescent="0.25">
      <c r="B32" s="55" t="s">
        <v>71</v>
      </c>
      <c r="C32" s="11">
        <v>333</v>
      </c>
      <c r="D32" s="62">
        <v>150</v>
      </c>
      <c r="F32" s="55">
        <v>28</v>
      </c>
      <c r="G32" s="56"/>
      <c r="H32" s="56">
        <v>69.09</v>
      </c>
      <c r="I32" s="56">
        <v>80.34</v>
      </c>
      <c r="J32" s="56">
        <v>65.03</v>
      </c>
      <c r="K32" s="56">
        <v>89.82</v>
      </c>
      <c r="L32" s="56"/>
      <c r="M32" s="57"/>
    </row>
    <row r="33" spans="2:13" x14ac:dyDescent="0.25">
      <c r="B33" s="55" t="s">
        <v>41</v>
      </c>
      <c r="C33" s="11">
        <v>636831</v>
      </c>
      <c r="D33" s="62">
        <v>68.83</v>
      </c>
      <c r="F33" s="55">
        <v>29</v>
      </c>
      <c r="G33" s="56"/>
      <c r="H33" s="56">
        <v>63.81</v>
      </c>
      <c r="I33" s="56">
        <v>87.16</v>
      </c>
      <c r="J33" s="56">
        <v>64.59</v>
      </c>
      <c r="K33" s="56">
        <v>83.92</v>
      </c>
      <c r="L33" s="56">
        <v>60</v>
      </c>
      <c r="M33" s="57"/>
    </row>
    <row r="34" spans="2:13" x14ac:dyDescent="0.25">
      <c r="B34" s="55" t="s">
        <v>42</v>
      </c>
      <c r="C34" s="11">
        <v>594199</v>
      </c>
      <c r="D34" s="62">
        <v>103.28</v>
      </c>
      <c r="F34" s="55">
        <v>30</v>
      </c>
      <c r="G34" s="56"/>
      <c r="H34" s="56">
        <v>69.7</v>
      </c>
      <c r="I34" s="56">
        <v>82.74</v>
      </c>
      <c r="J34" s="56">
        <v>69.099999999999994</v>
      </c>
      <c r="K34" s="56">
        <v>44</v>
      </c>
      <c r="L34" s="56"/>
      <c r="M34" s="57"/>
    </row>
    <row r="35" spans="2:13" x14ac:dyDescent="0.25">
      <c r="B35" s="55" t="s">
        <v>34</v>
      </c>
      <c r="C35" s="11">
        <v>1516306</v>
      </c>
      <c r="D35" s="62">
        <v>76.92</v>
      </c>
      <c r="F35" s="55">
        <v>31</v>
      </c>
      <c r="G35" s="56"/>
      <c r="H35" s="56">
        <v>68</v>
      </c>
      <c r="I35" s="56"/>
      <c r="J35" s="56">
        <v>68.239999999999995</v>
      </c>
      <c r="K35" s="56"/>
      <c r="L35" s="56"/>
      <c r="M35" s="57"/>
    </row>
    <row r="36" spans="2:13" x14ac:dyDescent="0.25">
      <c r="B36" s="55" t="s">
        <v>72</v>
      </c>
      <c r="C36" s="11">
        <v>56912</v>
      </c>
      <c r="D36" s="62">
        <v>68.86</v>
      </c>
      <c r="F36" s="55">
        <v>32</v>
      </c>
      <c r="G36" s="56"/>
      <c r="H36" s="56">
        <v>78.77</v>
      </c>
      <c r="I36" s="56">
        <v>83.92</v>
      </c>
      <c r="J36" s="56">
        <v>68.33</v>
      </c>
      <c r="K36" s="56">
        <v>79.14</v>
      </c>
      <c r="L36" s="56"/>
      <c r="M36" s="57"/>
    </row>
    <row r="37" spans="2:13" x14ac:dyDescent="0.25">
      <c r="B37" s="55" t="s">
        <v>55</v>
      </c>
      <c r="C37" s="11">
        <v>14482</v>
      </c>
      <c r="D37" s="62">
        <v>57.18</v>
      </c>
      <c r="F37" s="55">
        <v>33</v>
      </c>
      <c r="G37" s="10"/>
      <c r="H37" s="165">
        <v>76.430000000000007</v>
      </c>
      <c r="I37" s="165">
        <v>89.61</v>
      </c>
      <c r="J37" s="165">
        <v>73.98</v>
      </c>
      <c r="K37" s="10"/>
      <c r="L37" s="10"/>
      <c r="M37" s="17"/>
    </row>
    <row r="38" spans="2:13" x14ac:dyDescent="0.25">
      <c r="B38" s="55" t="s">
        <v>36</v>
      </c>
      <c r="C38" s="11">
        <v>165548</v>
      </c>
      <c r="D38" s="62">
        <v>60</v>
      </c>
      <c r="F38" s="55">
        <v>34</v>
      </c>
      <c r="G38" s="56"/>
      <c r="H38" s="56">
        <v>75.59</v>
      </c>
      <c r="I38" s="56">
        <v>84.17</v>
      </c>
      <c r="J38" s="56">
        <v>70.98</v>
      </c>
      <c r="K38" s="56">
        <v>45</v>
      </c>
      <c r="L38" s="56"/>
      <c r="M38" s="57"/>
    </row>
    <row r="39" spans="2:13" x14ac:dyDescent="0.25">
      <c r="B39" s="55" t="s">
        <v>31</v>
      </c>
      <c r="C39" s="11">
        <v>1514600</v>
      </c>
      <c r="D39" s="62">
        <v>70.66</v>
      </c>
      <c r="F39" s="55">
        <v>35</v>
      </c>
      <c r="G39" s="56"/>
      <c r="H39" s="56">
        <v>76.84</v>
      </c>
      <c r="I39" s="56"/>
      <c r="J39" s="56">
        <v>70.489999999999995</v>
      </c>
      <c r="K39" s="56">
        <v>80.819999999999993</v>
      </c>
      <c r="L39" s="56"/>
      <c r="M39" s="57"/>
    </row>
    <row r="40" spans="2:13" x14ac:dyDescent="0.25">
      <c r="B40" s="55" t="s">
        <v>73</v>
      </c>
      <c r="C40" s="11">
        <v>1244</v>
      </c>
      <c r="D40" s="62">
        <v>160</v>
      </c>
      <c r="F40" s="55">
        <v>36</v>
      </c>
      <c r="G40" s="56"/>
      <c r="H40" s="56">
        <v>80.16</v>
      </c>
      <c r="I40" s="56"/>
      <c r="J40" s="56">
        <v>69.78</v>
      </c>
      <c r="K40" s="56">
        <v>91.66</v>
      </c>
      <c r="L40" s="56"/>
      <c r="M40" s="57"/>
    </row>
    <row r="41" spans="2:13" x14ac:dyDescent="0.25">
      <c r="B41" s="55" t="s">
        <v>32</v>
      </c>
      <c r="C41" s="11">
        <v>833867</v>
      </c>
      <c r="D41" s="62">
        <v>75.489999999999995</v>
      </c>
      <c r="F41" s="55">
        <v>37</v>
      </c>
      <c r="G41" s="56"/>
      <c r="H41" s="56">
        <v>76.78</v>
      </c>
      <c r="I41" s="56">
        <v>150</v>
      </c>
      <c r="J41" s="56">
        <v>84.12</v>
      </c>
      <c r="K41" s="56">
        <v>94.99</v>
      </c>
      <c r="L41" s="56"/>
      <c r="M41" s="57"/>
    </row>
    <row r="42" spans="2:13" x14ac:dyDescent="0.25">
      <c r="B42" s="55" t="s">
        <v>141</v>
      </c>
      <c r="C42" s="11">
        <v>116</v>
      </c>
      <c r="D42" s="62">
        <v>60</v>
      </c>
      <c r="F42" s="55">
        <v>38</v>
      </c>
      <c r="G42" s="56"/>
      <c r="H42" s="56">
        <v>60.73</v>
      </c>
      <c r="I42" s="56">
        <v>90.23</v>
      </c>
      <c r="J42" s="56">
        <v>72.17</v>
      </c>
      <c r="K42" s="56">
        <v>85.34</v>
      </c>
      <c r="L42" s="56"/>
      <c r="M42" s="57"/>
    </row>
    <row r="43" spans="2:13" x14ac:dyDescent="0.25">
      <c r="B43" s="55" t="s">
        <v>74</v>
      </c>
      <c r="C43" s="11">
        <v>37363</v>
      </c>
      <c r="D43" s="62">
        <v>88.99</v>
      </c>
      <c r="F43" s="55">
        <v>39</v>
      </c>
      <c r="G43" s="56">
        <v>57</v>
      </c>
      <c r="H43" s="56">
        <v>68.010000000000005</v>
      </c>
      <c r="I43" s="56">
        <v>83.48</v>
      </c>
      <c r="J43" s="56">
        <v>84.43</v>
      </c>
      <c r="K43" s="56">
        <v>89.29</v>
      </c>
      <c r="L43" s="56"/>
      <c r="M43" s="57">
        <v>135.24</v>
      </c>
    </row>
    <row r="44" spans="2:13" x14ac:dyDescent="0.25">
      <c r="B44" s="55" t="s">
        <v>75</v>
      </c>
      <c r="C44" s="11">
        <v>1397</v>
      </c>
      <c r="D44" s="62">
        <v>132.44999999999999</v>
      </c>
      <c r="F44" s="55">
        <v>40</v>
      </c>
      <c r="G44" s="165"/>
      <c r="H44" s="56">
        <v>132.16</v>
      </c>
      <c r="I44" s="56">
        <v>87.77</v>
      </c>
      <c r="J44" s="56">
        <v>80.86</v>
      </c>
      <c r="K44" s="56">
        <v>84.75</v>
      </c>
      <c r="L44" s="56"/>
      <c r="M44" s="57"/>
    </row>
    <row r="45" spans="2:13" x14ac:dyDescent="0.25">
      <c r="B45" s="55" t="s">
        <v>76</v>
      </c>
      <c r="C45" s="11">
        <v>1370</v>
      </c>
      <c r="D45" s="62">
        <v>152.44999999999999</v>
      </c>
      <c r="F45" s="55">
        <v>41</v>
      </c>
      <c r="G45" s="56">
        <v>57.42</v>
      </c>
      <c r="H45" s="56">
        <v>110.35</v>
      </c>
      <c r="I45" s="56">
        <v>83.1</v>
      </c>
      <c r="J45" s="56">
        <v>64.349999999999994</v>
      </c>
      <c r="K45" s="56">
        <v>64.900000000000006</v>
      </c>
      <c r="L45" s="56">
        <v>128.97999999999999</v>
      </c>
      <c r="M45" s="57">
        <v>82.99</v>
      </c>
    </row>
    <row r="46" spans="2:13" x14ac:dyDescent="0.25">
      <c r="B46" s="55" t="s">
        <v>77</v>
      </c>
      <c r="C46" s="11">
        <v>330</v>
      </c>
      <c r="D46" s="62">
        <v>160</v>
      </c>
      <c r="F46" s="55">
        <v>42</v>
      </c>
      <c r="G46" s="56">
        <v>57</v>
      </c>
      <c r="H46" s="56">
        <v>93.05</v>
      </c>
      <c r="I46" s="56">
        <v>83.84</v>
      </c>
      <c r="J46" s="56">
        <v>69.89</v>
      </c>
      <c r="K46" s="56">
        <v>87.15</v>
      </c>
      <c r="L46" s="56">
        <v>144.25</v>
      </c>
      <c r="M46" s="57">
        <v>54.18</v>
      </c>
    </row>
    <row r="47" spans="2:13" x14ac:dyDescent="0.25">
      <c r="B47" s="55" t="s">
        <v>78</v>
      </c>
      <c r="C47" s="11">
        <v>9186</v>
      </c>
      <c r="D47" s="62">
        <v>87.27</v>
      </c>
      <c r="F47" s="55">
        <v>43</v>
      </c>
      <c r="G47" s="56">
        <v>57</v>
      </c>
      <c r="H47" s="56">
        <v>76.2</v>
      </c>
      <c r="I47" s="56">
        <v>84.07</v>
      </c>
      <c r="J47" s="56">
        <v>81.400000000000006</v>
      </c>
      <c r="K47" s="56">
        <v>90.17</v>
      </c>
      <c r="L47" s="56">
        <v>79.45</v>
      </c>
      <c r="M47" s="57">
        <v>84.41</v>
      </c>
    </row>
    <row r="48" spans="2:13" x14ac:dyDescent="0.25">
      <c r="B48" s="55" t="s">
        <v>107</v>
      </c>
      <c r="C48" s="11">
        <v>19</v>
      </c>
      <c r="D48" s="62">
        <v>130.02000000000001</v>
      </c>
      <c r="F48" s="55">
        <v>44</v>
      </c>
      <c r="G48" s="56"/>
      <c r="H48" s="56">
        <v>81.56</v>
      </c>
      <c r="I48" s="56">
        <v>77.11</v>
      </c>
      <c r="J48" s="56">
        <v>73.84</v>
      </c>
      <c r="K48" s="56">
        <v>85.48</v>
      </c>
      <c r="L48" s="56">
        <v>134.75</v>
      </c>
      <c r="M48" s="57">
        <v>146.11000000000001</v>
      </c>
    </row>
    <row r="49" spans="1:13" x14ac:dyDescent="0.25">
      <c r="B49" s="55" t="s">
        <v>46</v>
      </c>
      <c r="C49" s="11">
        <v>125939</v>
      </c>
      <c r="D49" s="62">
        <v>76.13</v>
      </c>
      <c r="F49" s="55">
        <v>45</v>
      </c>
      <c r="G49" s="56"/>
      <c r="H49" s="56">
        <v>80.150000000000006</v>
      </c>
      <c r="I49" s="56">
        <v>80.11</v>
      </c>
      <c r="J49" s="56">
        <v>57.18</v>
      </c>
      <c r="K49" s="56">
        <v>86.55</v>
      </c>
      <c r="L49" s="56">
        <v>70.650000000000006</v>
      </c>
      <c r="M49" s="57">
        <v>66.91</v>
      </c>
    </row>
    <row r="50" spans="1:13" x14ac:dyDescent="0.25">
      <c r="B50" s="55" t="s">
        <v>79</v>
      </c>
      <c r="C50" s="11">
        <v>1112</v>
      </c>
      <c r="D50" s="62">
        <v>160</v>
      </c>
      <c r="F50" s="55">
        <v>46</v>
      </c>
      <c r="G50" s="56"/>
      <c r="H50" s="56">
        <v>76.819999999999993</v>
      </c>
      <c r="I50" s="56">
        <v>82.35</v>
      </c>
      <c r="J50" s="56">
        <v>78.23</v>
      </c>
      <c r="K50" s="56">
        <v>80.8</v>
      </c>
      <c r="L50" s="56">
        <v>73.14</v>
      </c>
      <c r="M50" s="57">
        <v>85.45</v>
      </c>
    </row>
    <row r="51" spans="1:13" x14ac:dyDescent="0.25">
      <c r="B51" s="55" t="s">
        <v>80</v>
      </c>
      <c r="C51" s="11">
        <v>135298</v>
      </c>
      <c r="D51" s="62">
        <v>83.53</v>
      </c>
      <c r="F51" s="55">
        <v>47</v>
      </c>
      <c r="G51" s="56"/>
      <c r="H51" s="56">
        <v>73.959999999999994</v>
      </c>
      <c r="I51" s="56">
        <v>71.67</v>
      </c>
      <c r="J51" s="56">
        <v>59.95</v>
      </c>
      <c r="K51" s="56">
        <v>85.44</v>
      </c>
      <c r="L51" s="56">
        <v>75.62</v>
      </c>
      <c r="M51" s="57">
        <v>65.8</v>
      </c>
    </row>
    <row r="52" spans="1:13" x14ac:dyDescent="0.25">
      <c r="B52" s="55" t="s">
        <v>37</v>
      </c>
      <c r="C52" s="11">
        <v>875585</v>
      </c>
      <c r="D52" s="62">
        <v>78.959999999999994</v>
      </c>
      <c r="F52" s="55">
        <v>48</v>
      </c>
      <c r="G52" s="56"/>
      <c r="H52" s="56">
        <v>82.74</v>
      </c>
      <c r="I52" s="56">
        <v>83.22</v>
      </c>
      <c r="J52" s="56">
        <v>68.87</v>
      </c>
      <c r="K52" s="56">
        <v>81.44</v>
      </c>
      <c r="L52" s="56">
        <v>78.069999999999993</v>
      </c>
      <c r="M52" s="57">
        <v>69.849999999999994</v>
      </c>
    </row>
    <row r="53" spans="1:13" x14ac:dyDescent="0.25">
      <c r="B53" s="55" t="s">
        <v>81</v>
      </c>
      <c r="C53" s="11">
        <v>557</v>
      </c>
      <c r="D53" s="62">
        <v>160</v>
      </c>
      <c r="F53" s="55">
        <v>49</v>
      </c>
      <c r="G53" s="56"/>
      <c r="H53" s="56">
        <v>75.95</v>
      </c>
      <c r="I53" s="56">
        <v>66.45</v>
      </c>
      <c r="J53" s="56">
        <v>66.7</v>
      </c>
      <c r="K53" s="56">
        <v>70.819999999999993</v>
      </c>
      <c r="L53" s="56">
        <v>71.209999999999994</v>
      </c>
      <c r="M53" s="57">
        <v>55.29</v>
      </c>
    </row>
    <row r="54" spans="1:13" x14ac:dyDescent="0.25">
      <c r="B54" s="55" t="s">
        <v>142</v>
      </c>
      <c r="C54" s="11">
        <v>172</v>
      </c>
      <c r="D54" s="62">
        <v>164.81</v>
      </c>
      <c r="F54" s="55">
        <v>50</v>
      </c>
      <c r="G54" s="56"/>
      <c r="H54" s="56">
        <v>81.459999999999994</v>
      </c>
      <c r="I54" s="56">
        <v>73.819999999999993</v>
      </c>
      <c r="J54" s="56">
        <v>73.010000000000005</v>
      </c>
      <c r="K54" s="56">
        <v>79.180000000000007</v>
      </c>
      <c r="L54" s="56">
        <v>80.400000000000006</v>
      </c>
      <c r="M54" s="57">
        <v>83.19</v>
      </c>
    </row>
    <row r="55" spans="1:13" x14ac:dyDescent="0.25">
      <c r="B55" s="55" t="s">
        <v>82</v>
      </c>
      <c r="C55" s="11">
        <v>5152</v>
      </c>
      <c r="D55" s="62">
        <v>115.2</v>
      </c>
      <c r="F55" s="55">
        <v>51</v>
      </c>
      <c r="G55" s="56"/>
      <c r="H55" s="56">
        <v>80.239999999999995</v>
      </c>
      <c r="I55" s="56">
        <v>69.38</v>
      </c>
      <c r="J55" s="56">
        <v>81.2</v>
      </c>
      <c r="K55" s="56">
        <v>81.680000000000007</v>
      </c>
      <c r="L55" s="56">
        <v>82.05</v>
      </c>
      <c r="M55" s="57">
        <v>81.63</v>
      </c>
    </row>
    <row r="56" spans="1:13" ht="15.75" thickBot="1" x14ac:dyDescent="0.3">
      <c r="B56" s="55" t="s">
        <v>83</v>
      </c>
      <c r="C56" s="11">
        <v>8293</v>
      </c>
      <c r="D56" s="62">
        <v>116.13</v>
      </c>
      <c r="F56" s="192">
        <v>52</v>
      </c>
      <c r="G56" s="193"/>
      <c r="H56" s="193">
        <v>85.44</v>
      </c>
      <c r="I56" s="193">
        <v>68.75</v>
      </c>
      <c r="J56" s="193">
        <v>74.790000000000006</v>
      </c>
      <c r="K56" s="193">
        <v>77.66</v>
      </c>
      <c r="L56" s="193">
        <v>82.02</v>
      </c>
      <c r="M56" s="194">
        <v>126.03</v>
      </c>
    </row>
    <row r="57" spans="1:13" x14ac:dyDescent="0.25">
      <c r="B57" s="55" t="s">
        <v>40</v>
      </c>
      <c r="C57" s="11">
        <v>190258</v>
      </c>
      <c r="D57" s="62">
        <v>108.3</v>
      </c>
      <c r="E57" s="58"/>
      <c r="F57" s="58"/>
      <c r="L57" s="58"/>
      <c r="M57" s="58"/>
    </row>
    <row r="58" spans="1:13" ht="15.75" thickBot="1" x14ac:dyDescent="0.3">
      <c r="B58" s="192" t="s">
        <v>33</v>
      </c>
      <c r="C58" s="21">
        <v>2925818</v>
      </c>
      <c r="D58" s="63">
        <v>63.82</v>
      </c>
      <c r="E58" s="58"/>
      <c r="F58" s="58"/>
      <c r="L58" s="58"/>
      <c r="M58" s="58"/>
    </row>
    <row r="59" spans="1:13" x14ac:dyDescent="0.25">
      <c r="A59" s="58"/>
      <c r="B59" s="58"/>
      <c r="C59" s="58"/>
      <c r="D59" s="58"/>
      <c r="E59" s="58"/>
      <c r="F59" s="58"/>
      <c r="G59" s="58"/>
      <c r="H59" s="58"/>
      <c r="I59" s="58"/>
    </row>
    <row r="60" spans="1:13" x14ac:dyDescent="0.25">
      <c r="A60" s="58"/>
      <c r="B60" s="58"/>
      <c r="C60" s="58"/>
      <c r="D60" s="58"/>
      <c r="E60" s="58"/>
      <c r="F60" s="58"/>
      <c r="G60" s="58"/>
      <c r="H60" s="58"/>
      <c r="I60" s="58"/>
    </row>
    <row r="61" spans="1:13" ht="15.75" x14ac:dyDescent="0.25">
      <c r="A61" s="58"/>
      <c r="B61" s="28" t="s">
        <v>104</v>
      </c>
      <c r="C61" s="58"/>
      <c r="D61" s="58"/>
      <c r="E61" s="58"/>
      <c r="F61" s="58"/>
      <c r="G61" s="58"/>
      <c r="H61" s="58"/>
      <c r="I61" s="58"/>
    </row>
    <row r="62" spans="1:13" ht="15.75" x14ac:dyDescent="0.25">
      <c r="A62" s="58"/>
      <c r="B62" s="28"/>
      <c r="C62" s="58"/>
      <c r="D62" s="58"/>
      <c r="E62" s="58"/>
      <c r="F62" s="58"/>
      <c r="G62" s="58"/>
      <c r="H62" s="58"/>
      <c r="I62" s="58"/>
    </row>
    <row r="63" spans="1:13" x14ac:dyDescent="0.25">
      <c r="B63" s="59"/>
      <c r="C63" s="58"/>
      <c r="D63" s="58"/>
      <c r="E63" s="58"/>
      <c r="F63" s="58"/>
      <c r="G63" s="58"/>
      <c r="H63" s="58"/>
      <c r="I63" s="58"/>
    </row>
    <row r="64" spans="1:13" x14ac:dyDescent="0.25">
      <c r="B64" s="59"/>
      <c r="C64" s="58"/>
      <c r="D64" s="58"/>
      <c r="E64" s="58"/>
      <c r="F64" s="58"/>
      <c r="G64" s="58"/>
      <c r="H64" s="58"/>
      <c r="I64" s="58"/>
    </row>
    <row r="65" spans="2:9" x14ac:dyDescent="0.25">
      <c r="B65" s="59"/>
      <c r="C65" s="58"/>
      <c r="D65" s="58"/>
      <c r="E65" s="58"/>
      <c r="F65" s="58"/>
      <c r="G65" s="58"/>
      <c r="H65" s="58"/>
      <c r="I65" s="58"/>
    </row>
    <row r="66" spans="2:9" x14ac:dyDescent="0.25">
      <c r="B66" s="59"/>
      <c r="C66" s="58"/>
      <c r="D66" s="58"/>
      <c r="E66" s="58"/>
      <c r="F66" s="58"/>
      <c r="G66" s="58"/>
      <c r="H66" s="58"/>
      <c r="I66" s="58"/>
    </row>
    <row r="67" spans="2:9" x14ac:dyDescent="0.25">
      <c r="B67" s="59"/>
      <c r="C67" s="58"/>
      <c r="D67" s="58"/>
      <c r="E67" s="58"/>
      <c r="F67" s="58"/>
      <c r="G67" s="58"/>
      <c r="H67" s="58"/>
      <c r="I67" s="58"/>
    </row>
    <row r="68" spans="2:9" x14ac:dyDescent="0.25">
      <c r="B68" s="59"/>
      <c r="C68" s="58"/>
      <c r="D68" s="58"/>
      <c r="E68" s="58"/>
      <c r="F68" s="58"/>
      <c r="G68" s="58"/>
      <c r="H68" s="58"/>
      <c r="I68" s="58"/>
    </row>
    <row r="69" spans="2:9" x14ac:dyDescent="0.25">
      <c r="B69" s="59"/>
      <c r="C69" s="58"/>
      <c r="D69" s="58"/>
      <c r="E69" s="58"/>
      <c r="F69" s="58"/>
      <c r="G69" s="58"/>
      <c r="H69" s="58"/>
      <c r="I69" s="58"/>
    </row>
    <row r="70" spans="2:9" x14ac:dyDescent="0.25">
      <c r="B70" s="59"/>
      <c r="C70" s="58"/>
      <c r="D70" s="58"/>
      <c r="E70" s="58"/>
      <c r="F70" s="58"/>
      <c r="G70" s="58"/>
      <c r="H70" s="58"/>
      <c r="I70" s="58"/>
    </row>
    <row r="71" spans="2:9" x14ac:dyDescent="0.25">
      <c r="G71" s="58"/>
      <c r="H71" s="58"/>
      <c r="I71" s="5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05"/>
  <sheetViews>
    <sheetView workbookViewId="0">
      <selection activeCell="B5" sqref="B5:D32"/>
    </sheetView>
  </sheetViews>
  <sheetFormatPr defaultRowHeight="15" x14ac:dyDescent="0.25"/>
  <cols>
    <col min="2" max="2" width="19.42578125" customWidth="1"/>
    <col min="3" max="3" width="20.42578125" customWidth="1"/>
    <col min="4" max="4" width="21.85546875" customWidth="1"/>
    <col min="5" max="5" width="14" customWidth="1"/>
    <col min="6" max="6" width="18.7109375" customWidth="1"/>
    <col min="7" max="7" width="17.28515625" customWidth="1"/>
    <col min="8" max="8" width="18.42578125" customWidth="1"/>
    <col min="9" max="9" width="14.7109375" customWidth="1"/>
  </cols>
  <sheetData>
    <row r="2" spans="2:6" x14ac:dyDescent="0.25">
      <c r="B2" s="19" t="s">
        <v>143</v>
      </c>
      <c r="F2" s="19" t="s">
        <v>112</v>
      </c>
    </row>
    <row r="3" spans="2:6" ht="15.75" thickBot="1" x14ac:dyDescent="0.3"/>
    <row r="4" spans="2:6" ht="32.25" customHeight="1" thickBot="1" x14ac:dyDescent="0.3">
      <c r="B4" s="67" t="s">
        <v>26</v>
      </c>
      <c r="C4" s="67" t="s">
        <v>27</v>
      </c>
      <c r="D4" s="101" t="s">
        <v>28</v>
      </c>
    </row>
    <row r="5" spans="2:6" x14ac:dyDescent="0.25">
      <c r="B5" s="71">
        <v>1</v>
      </c>
      <c r="C5" s="15">
        <v>10</v>
      </c>
      <c r="D5" s="16">
        <v>126.53</v>
      </c>
    </row>
    <row r="6" spans="2:6" x14ac:dyDescent="0.25">
      <c r="B6" s="72">
        <v>2</v>
      </c>
      <c r="C6" s="11">
        <v>42</v>
      </c>
      <c r="D6" s="17">
        <v>128.09</v>
      </c>
    </row>
    <row r="7" spans="2:6" x14ac:dyDescent="0.25">
      <c r="B7" s="72">
        <v>4</v>
      </c>
      <c r="C7" s="11">
        <v>4086</v>
      </c>
      <c r="D7" s="17">
        <v>81.7</v>
      </c>
    </row>
    <row r="8" spans="2:6" x14ac:dyDescent="0.25">
      <c r="B8" s="72">
        <v>5</v>
      </c>
      <c r="C8" s="11">
        <v>3787</v>
      </c>
      <c r="D8" s="17">
        <v>83.3</v>
      </c>
    </row>
    <row r="9" spans="2:6" x14ac:dyDescent="0.25">
      <c r="B9" s="72">
        <v>9</v>
      </c>
      <c r="C9" s="11">
        <v>36</v>
      </c>
      <c r="D9" s="17">
        <v>131.02000000000001</v>
      </c>
    </row>
    <row r="10" spans="2:6" x14ac:dyDescent="0.25">
      <c r="B10" s="72">
        <v>11</v>
      </c>
      <c r="C10" s="165">
        <v>40</v>
      </c>
      <c r="D10" s="17">
        <v>122.45</v>
      </c>
    </row>
    <row r="11" spans="2:6" x14ac:dyDescent="0.25">
      <c r="B11" s="72">
        <v>12</v>
      </c>
      <c r="C11" s="165">
        <v>9</v>
      </c>
      <c r="D11" s="17">
        <v>111.43</v>
      </c>
    </row>
    <row r="12" spans="2:6" x14ac:dyDescent="0.25">
      <c r="B12" s="72">
        <v>13</v>
      </c>
      <c r="C12" s="165">
        <v>10</v>
      </c>
      <c r="D12" s="17">
        <v>157.11000000000001</v>
      </c>
    </row>
    <row r="13" spans="2:6" x14ac:dyDescent="0.25">
      <c r="B13" s="72">
        <v>15</v>
      </c>
      <c r="C13" s="11">
        <v>1</v>
      </c>
      <c r="D13" s="17">
        <v>165.12</v>
      </c>
    </row>
    <row r="14" spans="2:6" x14ac:dyDescent="0.25">
      <c r="B14" s="72">
        <v>33</v>
      </c>
      <c r="C14" s="11">
        <v>1100</v>
      </c>
      <c r="D14" s="17">
        <v>123.18</v>
      </c>
    </row>
    <row r="15" spans="2:6" x14ac:dyDescent="0.25">
      <c r="B15" s="72">
        <v>34</v>
      </c>
      <c r="C15" s="11">
        <v>6304</v>
      </c>
      <c r="D15" s="17">
        <v>122.89</v>
      </c>
    </row>
    <row r="16" spans="2:6" x14ac:dyDescent="0.25">
      <c r="B16" s="72">
        <v>35</v>
      </c>
      <c r="C16" s="11">
        <v>8474</v>
      </c>
      <c r="D16" s="17">
        <v>110.65</v>
      </c>
    </row>
    <row r="17" spans="2:8" x14ac:dyDescent="0.25">
      <c r="B17" s="72">
        <v>36</v>
      </c>
      <c r="C17" s="11">
        <v>9935</v>
      </c>
      <c r="D17" s="17">
        <v>111.76</v>
      </c>
    </row>
    <row r="18" spans="2:8" x14ac:dyDescent="0.25">
      <c r="B18" s="72">
        <v>37</v>
      </c>
      <c r="C18" s="11">
        <v>10428</v>
      </c>
      <c r="D18" s="17">
        <v>104.47</v>
      </c>
    </row>
    <row r="19" spans="2:8" x14ac:dyDescent="0.25">
      <c r="B19" s="72">
        <v>38</v>
      </c>
      <c r="C19" s="165">
        <v>8342</v>
      </c>
      <c r="D19" s="17">
        <v>109.36</v>
      </c>
      <c r="F19" s="19" t="s">
        <v>113</v>
      </c>
    </row>
    <row r="20" spans="2:8" ht="15.75" thickBot="1" x14ac:dyDescent="0.3">
      <c r="B20" s="72">
        <v>39</v>
      </c>
      <c r="C20" s="165">
        <v>8269</v>
      </c>
      <c r="D20" s="17">
        <v>105.71</v>
      </c>
    </row>
    <row r="21" spans="2:8" ht="16.5" thickBot="1" x14ac:dyDescent="0.3">
      <c r="B21" s="72">
        <v>40</v>
      </c>
      <c r="C21" s="165">
        <v>6215</v>
      </c>
      <c r="D21" s="17">
        <v>97.71</v>
      </c>
      <c r="F21" s="77" t="s">
        <v>30</v>
      </c>
      <c r="G21" s="78" t="s">
        <v>27</v>
      </c>
      <c r="H21" s="79" t="s">
        <v>28</v>
      </c>
    </row>
    <row r="22" spans="2:8" x14ac:dyDescent="0.25">
      <c r="B22" s="72">
        <v>41</v>
      </c>
      <c r="C22" s="165">
        <v>9541</v>
      </c>
      <c r="D22" s="17">
        <v>102.86</v>
      </c>
      <c r="F22" s="55" t="s">
        <v>144</v>
      </c>
      <c r="G22" s="15">
        <v>1251</v>
      </c>
      <c r="H22" s="16">
        <v>138.22</v>
      </c>
    </row>
    <row r="23" spans="2:8" x14ac:dyDescent="0.25">
      <c r="B23" s="72">
        <v>42</v>
      </c>
      <c r="C23" s="165">
        <v>1925</v>
      </c>
      <c r="D23" s="17">
        <v>106.98</v>
      </c>
      <c r="F23" s="55" t="s">
        <v>87</v>
      </c>
      <c r="G23" s="11">
        <v>53101</v>
      </c>
      <c r="H23" s="17">
        <v>102.5</v>
      </c>
    </row>
    <row r="24" spans="2:8" x14ac:dyDescent="0.25">
      <c r="B24" s="72">
        <v>43</v>
      </c>
      <c r="C24" s="165">
        <v>1763</v>
      </c>
      <c r="D24" s="17">
        <v>107.57</v>
      </c>
      <c r="F24" s="55" t="s">
        <v>88</v>
      </c>
      <c r="G24" s="11">
        <v>12425</v>
      </c>
      <c r="H24" s="17">
        <v>105.21</v>
      </c>
    </row>
    <row r="25" spans="2:8" ht="15.75" thickBot="1" x14ac:dyDescent="0.3">
      <c r="B25" s="72">
        <v>44</v>
      </c>
      <c r="C25" s="11">
        <v>2828</v>
      </c>
      <c r="D25" s="17">
        <v>107.33</v>
      </c>
      <c r="F25" s="55" t="s">
        <v>45</v>
      </c>
      <c r="G25" s="11">
        <v>7762</v>
      </c>
      <c r="H25" s="17">
        <v>106.94</v>
      </c>
    </row>
    <row r="26" spans="2:8" x14ac:dyDescent="0.25">
      <c r="B26" s="72">
        <v>45</v>
      </c>
      <c r="C26" s="11">
        <v>100</v>
      </c>
      <c r="D26" s="17">
        <v>151.29</v>
      </c>
      <c r="F26" s="61" t="s">
        <v>86</v>
      </c>
      <c r="G26" s="11">
        <v>14240</v>
      </c>
      <c r="H26" s="17">
        <v>116.59</v>
      </c>
    </row>
    <row r="27" spans="2:8" ht="15.75" thickBot="1" x14ac:dyDescent="0.3">
      <c r="B27" s="72">
        <v>46</v>
      </c>
      <c r="C27" s="11">
        <v>2643</v>
      </c>
      <c r="D27" s="17">
        <v>107.88</v>
      </c>
      <c r="F27" s="86" t="s">
        <v>89</v>
      </c>
      <c r="G27" s="87">
        <v>88779</v>
      </c>
      <c r="H27" s="88">
        <v>106.03</v>
      </c>
    </row>
    <row r="28" spans="2:8" x14ac:dyDescent="0.25">
      <c r="B28" s="72">
        <v>47</v>
      </c>
      <c r="C28" s="11">
        <v>1342</v>
      </c>
      <c r="D28" s="17">
        <v>108.33</v>
      </c>
    </row>
    <row r="29" spans="2:8" x14ac:dyDescent="0.25">
      <c r="B29" s="72">
        <v>48</v>
      </c>
      <c r="C29" s="11">
        <v>41</v>
      </c>
      <c r="D29" s="17">
        <v>108.78</v>
      </c>
    </row>
    <row r="30" spans="2:8" x14ac:dyDescent="0.25">
      <c r="B30" s="72">
        <v>50</v>
      </c>
      <c r="C30" s="11">
        <v>588</v>
      </c>
      <c r="D30" s="17">
        <v>109.9</v>
      </c>
    </row>
    <row r="31" spans="2:8" x14ac:dyDescent="0.25">
      <c r="B31" s="72">
        <v>51</v>
      </c>
      <c r="C31" s="11">
        <v>514</v>
      </c>
      <c r="D31" s="17">
        <v>107.06</v>
      </c>
    </row>
    <row r="32" spans="2:8" ht="15.75" thickBot="1" x14ac:dyDescent="0.3">
      <c r="B32" s="73">
        <v>52</v>
      </c>
      <c r="C32" s="21">
        <v>426</v>
      </c>
      <c r="D32" s="179">
        <v>136.61000000000001</v>
      </c>
    </row>
    <row r="34" spans="1:7" x14ac:dyDescent="0.25">
      <c r="A34" s="19"/>
      <c r="B34" s="80" t="s">
        <v>90</v>
      </c>
      <c r="C34" s="80"/>
      <c r="D34" s="19"/>
      <c r="E34" s="19"/>
      <c r="F34" s="19"/>
    </row>
    <row r="35" spans="1:7" x14ac:dyDescent="0.25">
      <c r="A35" s="19"/>
      <c r="B35" s="80"/>
      <c r="C35" s="80"/>
      <c r="D35" s="19"/>
      <c r="E35" s="19"/>
      <c r="F35" s="19"/>
    </row>
    <row r="36" spans="1:7" x14ac:dyDescent="0.25">
      <c r="A36" s="19"/>
      <c r="B36" s="19" t="s">
        <v>145</v>
      </c>
      <c r="C36" s="80"/>
      <c r="D36" s="19"/>
      <c r="E36" s="19"/>
      <c r="F36" s="19"/>
    </row>
    <row r="37" spans="1:7" ht="15.75" thickBot="1" x14ac:dyDescent="0.3">
      <c r="A37" s="19"/>
      <c r="B37" s="19"/>
      <c r="C37" s="19"/>
      <c r="D37" s="19"/>
      <c r="E37" s="19"/>
      <c r="F37" s="19"/>
    </row>
    <row r="38" spans="1:7" ht="31.5" x14ac:dyDescent="0.25">
      <c r="A38" s="19"/>
      <c r="B38" s="68" t="s">
        <v>26</v>
      </c>
      <c r="C38" s="68" t="s">
        <v>95</v>
      </c>
      <c r="D38" s="68" t="s">
        <v>27</v>
      </c>
      <c r="E38" s="60" t="s">
        <v>28</v>
      </c>
      <c r="F38" s="19"/>
    </row>
    <row r="39" spans="1:7" x14ac:dyDescent="0.25">
      <c r="A39" s="19"/>
      <c r="B39" s="189">
        <v>1</v>
      </c>
      <c r="C39" s="13" t="s">
        <v>107</v>
      </c>
      <c r="D39" s="13">
        <v>9</v>
      </c>
      <c r="E39" s="13">
        <v>124.25</v>
      </c>
      <c r="F39" s="19"/>
      <c r="G39" s="19"/>
    </row>
    <row r="40" spans="1:7" x14ac:dyDescent="0.25">
      <c r="A40" s="19"/>
      <c r="B40" s="183"/>
      <c r="C40" s="13" t="s">
        <v>108</v>
      </c>
      <c r="D40" s="13">
        <v>1</v>
      </c>
      <c r="E40" s="13">
        <v>147.06</v>
      </c>
      <c r="F40" s="19"/>
    </row>
    <row r="41" spans="1:7" x14ac:dyDescent="0.25">
      <c r="A41" s="19"/>
      <c r="B41" s="188">
        <v>2</v>
      </c>
      <c r="C41" s="13" t="s">
        <v>107</v>
      </c>
      <c r="D41" s="13">
        <v>33</v>
      </c>
      <c r="E41" s="13">
        <v>124.78</v>
      </c>
      <c r="F41" s="19"/>
    </row>
    <row r="42" spans="1:7" x14ac:dyDescent="0.25">
      <c r="A42" s="19"/>
      <c r="B42" s="183"/>
      <c r="C42" s="13" t="s">
        <v>108</v>
      </c>
      <c r="D42" s="13">
        <v>9</v>
      </c>
      <c r="E42" s="13">
        <v>140.21</v>
      </c>
      <c r="F42" s="19"/>
    </row>
    <row r="43" spans="1:7" x14ac:dyDescent="0.25">
      <c r="A43" s="19"/>
      <c r="B43" s="187">
        <v>3</v>
      </c>
      <c r="C43" s="13" t="s">
        <v>108</v>
      </c>
      <c r="D43" s="13">
        <v>3552</v>
      </c>
      <c r="E43" s="13">
        <v>78.2</v>
      </c>
      <c r="F43" s="19"/>
    </row>
    <row r="44" spans="1:7" x14ac:dyDescent="0.25">
      <c r="A44" s="19"/>
      <c r="B44" s="183"/>
      <c r="C44" s="13" t="s">
        <v>107</v>
      </c>
      <c r="D44" s="13">
        <v>534</v>
      </c>
      <c r="E44" s="13">
        <v>105</v>
      </c>
      <c r="F44" s="19"/>
    </row>
    <row r="45" spans="1:7" x14ac:dyDescent="0.25">
      <c r="A45" s="19"/>
      <c r="B45" s="186">
        <v>4</v>
      </c>
      <c r="C45" s="13" t="s">
        <v>108</v>
      </c>
      <c r="D45" s="13">
        <v>3248</v>
      </c>
      <c r="E45" s="13">
        <v>79.7</v>
      </c>
      <c r="F45" s="19"/>
    </row>
    <row r="46" spans="1:7" x14ac:dyDescent="0.25">
      <c r="A46" s="19"/>
      <c r="B46" s="183"/>
      <c r="C46" s="13" t="s">
        <v>107</v>
      </c>
      <c r="D46" s="13">
        <v>539</v>
      </c>
      <c r="E46" s="13">
        <v>105</v>
      </c>
      <c r="F46" s="19"/>
    </row>
    <row r="47" spans="1:7" x14ac:dyDescent="0.25">
      <c r="A47" s="19"/>
      <c r="B47" s="185">
        <v>5</v>
      </c>
      <c r="C47" s="13" t="s">
        <v>107</v>
      </c>
      <c r="D47" s="13">
        <v>19</v>
      </c>
      <c r="E47" s="13">
        <v>130.02000000000001</v>
      </c>
      <c r="F47" s="19"/>
    </row>
    <row r="48" spans="1:7" x14ac:dyDescent="0.25">
      <c r="A48" s="19"/>
      <c r="B48" s="183"/>
      <c r="C48" s="13" t="s">
        <v>108</v>
      </c>
      <c r="D48" s="13">
        <v>17</v>
      </c>
      <c r="E48" s="13">
        <v>132.13999999999999</v>
      </c>
      <c r="F48" s="19"/>
    </row>
    <row r="49" spans="1:6" x14ac:dyDescent="0.25">
      <c r="A49" s="19"/>
      <c r="B49" s="107">
        <v>6</v>
      </c>
      <c r="C49" s="13" t="s">
        <v>108</v>
      </c>
      <c r="D49" s="13">
        <v>200</v>
      </c>
      <c r="E49" s="13">
        <v>80</v>
      </c>
      <c r="F49" s="19"/>
    </row>
    <row r="50" spans="1:6" x14ac:dyDescent="0.25">
      <c r="A50" s="19"/>
      <c r="B50" s="184">
        <v>7</v>
      </c>
      <c r="C50" s="13" t="s">
        <v>107</v>
      </c>
      <c r="D50" s="13">
        <v>11</v>
      </c>
      <c r="E50" s="13">
        <v>120.51</v>
      </c>
      <c r="F50" s="19"/>
    </row>
    <row r="51" spans="1:6" x14ac:dyDescent="0.25">
      <c r="A51" s="19"/>
      <c r="B51" s="183"/>
      <c r="C51" s="13" t="s">
        <v>108</v>
      </c>
      <c r="D51" s="13">
        <v>7</v>
      </c>
      <c r="E51" s="13">
        <v>137.97999999999999</v>
      </c>
      <c r="F51" s="19"/>
    </row>
    <row r="52" spans="1:6" x14ac:dyDescent="0.25">
      <c r="A52" s="19"/>
      <c r="B52" s="182">
        <v>8</v>
      </c>
      <c r="C52" s="13" t="s">
        <v>108</v>
      </c>
      <c r="D52" s="13">
        <v>68</v>
      </c>
      <c r="E52" s="13">
        <v>109.91</v>
      </c>
      <c r="F52" s="19"/>
    </row>
    <row r="53" spans="1:6" x14ac:dyDescent="0.25">
      <c r="A53" s="19"/>
      <c r="B53" s="183"/>
      <c r="C53" s="13" t="s">
        <v>107</v>
      </c>
      <c r="D53" s="13">
        <v>38</v>
      </c>
      <c r="E53" s="13">
        <v>130.62</v>
      </c>
      <c r="F53" s="19"/>
    </row>
    <row r="54" spans="1:6" x14ac:dyDescent="0.25">
      <c r="A54" s="19"/>
      <c r="B54" s="110">
        <v>9</v>
      </c>
      <c r="C54" s="13" t="s">
        <v>107</v>
      </c>
      <c r="D54" s="13">
        <v>37</v>
      </c>
      <c r="E54" s="13">
        <v>134.68</v>
      </c>
      <c r="F54" s="19"/>
    </row>
    <row r="55" spans="1:6" x14ac:dyDescent="0.25">
      <c r="A55" s="19"/>
      <c r="B55" s="167">
        <v>12</v>
      </c>
      <c r="C55" s="13" t="s">
        <v>107</v>
      </c>
      <c r="D55" s="13">
        <v>9</v>
      </c>
      <c r="E55" s="13">
        <v>111.43</v>
      </c>
      <c r="F55" s="19"/>
    </row>
    <row r="56" spans="1:6" x14ac:dyDescent="0.25">
      <c r="A56" s="19"/>
      <c r="B56" s="167"/>
      <c r="C56" s="13"/>
      <c r="D56" s="13"/>
      <c r="E56" s="13"/>
      <c r="F56" s="19"/>
    </row>
    <row r="57" spans="1:6" x14ac:dyDescent="0.25">
      <c r="A57" s="19"/>
      <c r="B57" s="111">
        <v>13</v>
      </c>
      <c r="C57" s="13" t="s">
        <v>108</v>
      </c>
      <c r="D57" s="13">
        <v>10</v>
      </c>
      <c r="E57" s="13">
        <v>157.11000000000001</v>
      </c>
      <c r="F57" s="19"/>
    </row>
    <row r="58" spans="1:6" x14ac:dyDescent="0.25">
      <c r="A58" s="19"/>
      <c r="B58" s="109">
        <v>15</v>
      </c>
      <c r="C58" s="13" t="s">
        <v>108</v>
      </c>
      <c r="D58" s="13">
        <v>1</v>
      </c>
      <c r="E58" s="13">
        <v>165.12</v>
      </c>
      <c r="F58" s="19"/>
    </row>
    <row r="59" spans="1:6" x14ac:dyDescent="0.25">
      <c r="A59" s="19"/>
      <c r="B59" s="109">
        <v>33</v>
      </c>
      <c r="C59" s="13" t="s">
        <v>109</v>
      </c>
      <c r="D59" s="13">
        <v>1100</v>
      </c>
      <c r="E59" s="13">
        <v>123.18</v>
      </c>
      <c r="F59" s="19"/>
    </row>
    <row r="60" spans="1:6" x14ac:dyDescent="0.25">
      <c r="B60" s="108">
        <v>34</v>
      </c>
      <c r="C60" s="13" t="s">
        <v>109</v>
      </c>
      <c r="D60" s="13">
        <v>6304</v>
      </c>
      <c r="E60" s="13">
        <v>122.89</v>
      </c>
    </row>
    <row r="61" spans="1:6" x14ac:dyDescent="0.25">
      <c r="B61" s="167">
        <v>35</v>
      </c>
      <c r="C61" s="13" t="s">
        <v>109</v>
      </c>
      <c r="D61" s="13">
        <v>5753</v>
      </c>
      <c r="E61" s="13">
        <v>105.25</v>
      </c>
    </row>
    <row r="62" spans="1:6" x14ac:dyDescent="0.25">
      <c r="B62" s="167"/>
      <c r="C62" s="13" t="s">
        <v>108</v>
      </c>
      <c r="D62" s="13">
        <v>2721</v>
      </c>
      <c r="E62" s="13">
        <v>122.06</v>
      </c>
    </row>
    <row r="63" spans="1:6" x14ac:dyDescent="0.25">
      <c r="B63" s="170">
        <v>36</v>
      </c>
      <c r="C63" s="13" t="s">
        <v>108</v>
      </c>
      <c r="D63" s="13">
        <v>9801</v>
      </c>
      <c r="E63" s="13">
        <v>111.41</v>
      </c>
    </row>
    <row r="64" spans="1:6" x14ac:dyDescent="0.25">
      <c r="B64" s="170"/>
      <c r="C64" s="13" t="s">
        <v>109</v>
      </c>
      <c r="D64" s="13">
        <v>134</v>
      </c>
      <c r="E64" s="13">
        <v>137.93</v>
      </c>
    </row>
    <row r="65" spans="2:5" x14ac:dyDescent="0.25">
      <c r="B65" s="171">
        <v>37</v>
      </c>
      <c r="C65" s="13" t="s">
        <v>108</v>
      </c>
      <c r="D65" s="11">
        <v>9753</v>
      </c>
      <c r="E65" s="13">
        <v>103.75</v>
      </c>
    </row>
    <row r="66" spans="2:5" x14ac:dyDescent="0.25">
      <c r="B66" s="171"/>
      <c r="C66" s="13" t="s">
        <v>109</v>
      </c>
      <c r="D66" s="13">
        <v>375</v>
      </c>
      <c r="E66" s="13">
        <v>123.14</v>
      </c>
    </row>
    <row r="67" spans="2:5" x14ac:dyDescent="0.25">
      <c r="B67" s="172">
        <v>38</v>
      </c>
      <c r="C67" s="13" t="s">
        <v>108</v>
      </c>
      <c r="D67" s="11">
        <v>8134</v>
      </c>
      <c r="E67" s="13">
        <v>108.9</v>
      </c>
    </row>
    <row r="68" spans="2:5" x14ac:dyDescent="0.25">
      <c r="B68" s="173"/>
      <c r="C68" s="13" t="s">
        <v>109</v>
      </c>
      <c r="D68" s="13">
        <v>200</v>
      </c>
      <c r="E68" s="13">
        <v>129.58000000000001</v>
      </c>
    </row>
    <row r="69" spans="2:5" x14ac:dyDescent="0.25">
      <c r="B69" s="173"/>
      <c r="C69" s="13" t="s">
        <v>107</v>
      </c>
      <c r="D69" s="13">
        <v>8</v>
      </c>
      <c r="E69" s="13">
        <v>73</v>
      </c>
    </row>
    <row r="70" spans="2:5" x14ac:dyDescent="0.25">
      <c r="B70" s="166">
        <v>39</v>
      </c>
      <c r="C70" s="13" t="s">
        <v>108</v>
      </c>
      <c r="D70" s="13">
        <v>7002</v>
      </c>
      <c r="E70" s="13">
        <v>104.77</v>
      </c>
    </row>
    <row r="71" spans="2:5" x14ac:dyDescent="0.25">
      <c r="B71" s="166"/>
      <c r="C71" s="13" t="s">
        <v>110</v>
      </c>
      <c r="D71" s="13">
        <v>1131</v>
      </c>
      <c r="E71" s="13">
        <v>107.17</v>
      </c>
    </row>
    <row r="72" spans="2:5" x14ac:dyDescent="0.25">
      <c r="B72" s="166"/>
      <c r="C72" s="13" t="s">
        <v>109</v>
      </c>
      <c r="D72" s="13">
        <v>136</v>
      </c>
      <c r="E72" s="13">
        <v>141.93</v>
      </c>
    </row>
    <row r="73" spans="2:5" x14ac:dyDescent="0.25">
      <c r="B73" s="167">
        <v>40</v>
      </c>
      <c r="C73" s="13" t="s">
        <v>108</v>
      </c>
      <c r="D73" s="13">
        <v>6079</v>
      </c>
      <c r="E73" s="13">
        <v>96.63</v>
      </c>
    </row>
    <row r="74" spans="2:5" x14ac:dyDescent="0.25">
      <c r="B74" s="167"/>
      <c r="C74" s="13" t="s">
        <v>107</v>
      </c>
      <c r="D74" s="11">
        <v>1</v>
      </c>
      <c r="E74" s="13">
        <v>110</v>
      </c>
    </row>
    <row r="75" spans="2:5" x14ac:dyDescent="0.25">
      <c r="B75" s="167"/>
      <c r="C75" s="13" t="s">
        <v>45</v>
      </c>
      <c r="D75" s="13">
        <v>12</v>
      </c>
      <c r="E75" s="13">
        <v>156.79</v>
      </c>
    </row>
    <row r="76" spans="2:5" x14ac:dyDescent="0.25">
      <c r="B76" s="167"/>
      <c r="C76" s="13" t="s">
        <v>109</v>
      </c>
      <c r="D76" s="11">
        <v>123</v>
      </c>
      <c r="E76" s="13">
        <v>145.30000000000001</v>
      </c>
    </row>
    <row r="77" spans="2:5" x14ac:dyDescent="0.25">
      <c r="B77" s="168">
        <v>41</v>
      </c>
      <c r="C77" s="13" t="s">
        <v>45</v>
      </c>
      <c r="D77" s="13">
        <v>3843</v>
      </c>
      <c r="E77" s="13">
        <v>105.08</v>
      </c>
    </row>
    <row r="78" spans="2:5" x14ac:dyDescent="0.25">
      <c r="B78" s="168"/>
      <c r="C78" s="13" t="s">
        <v>108</v>
      </c>
      <c r="D78" s="13">
        <v>2328</v>
      </c>
      <c r="E78" s="13">
        <v>91.06</v>
      </c>
    </row>
    <row r="79" spans="2:5" x14ac:dyDescent="0.25">
      <c r="B79" s="168"/>
      <c r="C79" s="13" t="s">
        <v>107</v>
      </c>
      <c r="D79" s="13">
        <v>2054</v>
      </c>
      <c r="E79" s="13">
        <v>89.3</v>
      </c>
    </row>
    <row r="80" spans="2:5" x14ac:dyDescent="0.25">
      <c r="B80" s="168"/>
      <c r="C80" s="13" t="s">
        <v>111</v>
      </c>
      <c r="D80" s="13">
        <v>1246</v>
      </c>
      <c r="E80" s="13">
        <v>138.26</v>
      </c>
    </row>
    <row r="81" spans="2:5" x14ac:dyDescent="0.25">
      <c r="B81" s="168"/>
      <c r="C81" s="13" t="s">
        <v>109</v>
      </c>
      <c r="D81" s="13">
        <v>70</v>
      </c>
      <c r="E81" s="13">
        <v>140.57</v>
      </c>
    </row>
    <row r="82" spans="2:5" x14ac:dyDescent="0.25">
      <c r="B82" s="190">
        <v>42</v>
      </c>
      <c r="C82" s="13" t="s">
        <v>45</v>
      </c>
      <c r="D82" s="13">
        <v>1777</v>
      </c>
      <c r="E82" s="13">
        <v>102.99</v>
      </c>
    </row>
    <row r="83" spans="2:5" x14ac:dyDescent="0.25">
      <c r="B83" s="191"/>
      <c r="C83" s="13" t="s">
        <v>107</v>
      </c>
      <c r="D83" s="11">
        <v>70</v>
      </c>
      <c r="E83" s="13">
        <v>163.22999999999999</v>
      </c>
    </row>
    <row r="84" spans="2:5" x14ac:dyDescent="0.25">
      <c r="B84" s="191"/>
      <c r="C84" s="13" t="s">
        <v>109</v>
      </c>
      <c r="D84" s="13">
        <v>45</v>
      </c>
      <c r="E84" s="13">
        <v>154.4</v>
      </c>
    </row>
    <row r="85" spans="2:5" x14ac:dyDescent="0.25">
      <c r="B85" s="191"/>
      <c r="C85" s="13" t="s">
        <v>108</v>
      </c>
      <c r="D85" s="13">
        <v>30</v>
      </c>
      <c r="E85" s="13">
        <v>140.9</v>
      </c>
    </row>
    <row r="86" spans="2:5" x14ac:dyDescent="0.25">
      <c r="B86" s="183"/>
      <c r="C86" s="13" t="s">
        <v>111</v>
      </c>
      <c r="D86" s="13">
        <v>3</v>
      </c>
      <c r="E86" s="13">
        <v>110</v>
      </c>
    </row>
    <row r="87" spans="2:5" x14ac:dyDescent="0.25">
      <c r="B87" s="166">
        <v>43</v>
      </c>
      <c r="C87" s="13" t="s">
        <v>107</v>
      </c>
      <c r="D87" s="11">
        <v>1124</v>
      </c>
      <c r="E87" s="13">
        <v>106.77</v>
      </c>
    </row>
    <row r="88" spans="2:5" x14ac:dyDescent="0.25">
      <c r="B88" s="166"/>
      <c r="C88" s="13" t="s">
        <v>110</v>
      </c>
      <c r="D88" s="13">
        <v>580</v>
      </c>
      <c r="E88" s="13">
        <v>108.5</v>
      </c>
    </row>
    <row r="89" spans="2:5" x14ac:dyDescent="0.25">
      <c r="B89" s="166"/>
      <c r="C89" s="13" t="s">
        <v>108</v>
      </c>
      <c r="D89" s="11">
        <v>58</v>
      </c>
      <c r="E89" s="10">
        <v>112.88</v>
      </c>
    </row>
    <row r="90" spans="2:5" x14ac:dyDescent="0.25">
      <c r="B90" s="166"/>
      <c r="C90" s="13" t="s">
        <v>111</v>
      </c>
      <c r="D90" s="11">
        <v>1</v>
      </c>
      <c r="E90" s="10">
        <v>155.03</v>
      </c>
    </row>
    <row r="91" spans="2:5" x14ac:dyDescent="0.25">
      <c r="B91" s="166">
        <v>44</v>
      </c>
      <c r="C91" s="13" t="s">
        <v>107</v>
      </c>
      <c r="D91" s="11">
        <v>2557</v>
      </c>
      <c r="E91" s="13">
        <v>105.95</v>
      </c>
    </row>
    <row r="92" spans="2:5" x14ac:dyDescent="0.25">
      <c r="B92" s="166"/>
      <c r="C92" s="13" t="s">
        <v>45</v>
      </c>
      <c r="D92" s="13">
        <v>250</v>
      </c>
      <c r="E92" s="13">
        <v>119.4</v>
      </c>
    </row>
    <row r="93" spans="2:5" x14ac:dyDescent="0.25">
      <c r="B93" s="166"/>
      <c r="C93" s="13" t="s">
        <v>108</v>
      </c>
      <c r="D93" s="11">
        <v>20</v>
      </c>
      <c r="E93" s="10">
        <v>130.69999999999999</v>
      </c>
    </row>
    <row r="94" spans="2:5" x14ac:dyDescent="0.25">
      <c r="B94" s="166"/>
      <c r="C94" s="13" t="s">
        <v>111</v>
      </c>
      <c r="D94" s="11">
        <v>1</v>
      </c>
      <c r="E94" s="10">
        <v>154.72</v>
      </c>
    </row>
    <row r="95" spans="2:5" x14ac:dyDescent="0.25">
      <c r="B95" s="174">
        <v>45</v>
      </c>
      <c r="C95" s="13" t="s">
        <v>107</v>
      </c>
      <c r="D95" s="13">
        <v>40</v>
      </c>
      <c r="E95" s="13">
        <v>161.99</v>
      </c>
    </row>
    <row r="96" spans="2:5" x14ac:dyDescent="0.25">
      <c r="B96" s="174"/>
      <c r="C96" s="13" t="s">
        <v>45</v>
      </c>
      <c r="D96" s="13">
        <v>31</v>
      </c>
      <c r="E96" s="13">
        <v>163.26</v>
      </c>
    </row>
    <row r="97" spans="2:5" x14ac:dyDescent="0.25">
      <c r="B97" s="174"/>
      <c r="C97" s="13" t="s">
        <v>108</v>
      </c>
      <c r="D97" s="13">
        <v>29</v>
      </c>
      <c r="E97" s="13">
        <v>123.73</v>
      </c>
    </row>
    <row r="98" spans="2:5" x14ac:dyDescent="0.25">
      <c r="B98" s="169">
        <v>46</v>
      </c>
      <c r="C98" s="13" t="s">
        <v>107</v>
      </c>
      <c r="D98" s="13">
        <v>2492</v>
      </c>
      <c r="E98" s="13">
        <v>105.13</v>
      </c>
    </row>
    <row r="99" spans="2:5" x14ac:dyDescent="0.25">
      <c r="B99" s="169"/>
      <c r="C99" s="13" t="s">
        <v>45</v>
      </c>
      <c r="D99" s="13">
        <v>118</v>
      </c>
      <c r="E99" s="13">
        <v>158.59</v>
      </c>
    </row>
    <row r="100" spans="2:5" x14ac:dyDescent="0.25">
      <c r="B100" s="169"/>
      <c r="C100" s="13" t="s">
        <v>108</v>
      </c>
      <c r="D100" s="13">
        <v>33</v>
      </c>
      <c r="E100" s="13">
        <v>134.51</v>
      </c>
    </row>
    <row r="101" spans="2:5" x14ac:dyDescent="0.25">
      <c r="B101" s="169">
        <v>47</v>
      </c>
      <c r="C101" s="13" t="s">
        <v>107</v>
      </c>
      <c r="D101" s="13">
        <v>1322</v>
      </c>
      <c r="E101" s="13">
        <v>107.23</v>
      </c>
    </row>
    <row r="102" spans="2:5" x14ac:dyDescent="0.25">
      <c r="B102" s="169"/>
      <c r="C102" s="13" t="s">
        <v>45</v>
      </c>
      <c r="D102" s="13">
        <v>20</v>
      </c>
      <c r="E102" s="13">
        <v>181</v>
      </c>
    </row>
    <row r="103" spans="2:5" x14ac:dyDescent="0.25">
      <c r="B103" s="112">
        <v>50</v>
      </c>
      <c r="C103" s="13" t="s">
        <v>107</v>
      </c>
      <c r="D103" s="13">
        <v>588</v>
      </c>
      <c r="E103" s="13">
        <v>109.9</v>
      </c>
    </row>
    <row r="104" spans="2:5" x14ac:dyDescent="0.25">
      <c r="B104" s="113">
        <v>51</v>
      </c>
      <c r="C104" s="13" t="s">
        <v>107</v>
      </c>
      <c r="D104" s="13">
        <v>514</v>
      </c>
      <c r="E104" s="13">
        <v>107.06</v>
      </c>
    </row>
    <row r="105" spans="2:5" x14ac:dyDescent="0.25">
      <c r="B105" s="114">
        <v>52</v>
      </c>
      <c r="C105" s="13" t="s">
        <v>107</v>
      </c>
      <c r="D105" s="13">
        <v>426</v>
      </c>
      <c r="E105" s="13">
        <v>136.61000000000001</v>
      </c>
    </row>
  </sheetData>
  <sortState xmlns:xlrd2="http://schemas.microsoft.com/office/spreadsheetml/2017/richdata2" ref="F24:H26">
    <sortCondition descending="1" ref="G24:G26"/>
  </sortState>
  <mergeCells count="21">
    <mergeCell ref="B41:B42"/>
    <mergeCell ref="B39:B40"/>
    <mergeCell ref="B82:B86"/>
    <mergeCell ref="B52:B53"/>
    <mergeCell ref="B50:B51"/>
    <mergeCell ref="B47:B48"/>
    <mergeCell ref="B45:B46"/>
    <mergeCell ref="B43:B44"/>
    <mergeCell ref="B87:B90"/>
    <mergeCell ref="B91:B94"/>
    <mergeCell ref="B95:B97"/>
    <mergeCell ref="B98:B100"/>
    <mergeCell ref="B101:B102"/>
    <mergeCell ref="B70:B72"/>
    <mergeCell ref="B73:B76"/>
    <mergeCell ref="B77:B81"/>
    <mergeCell ref="B55:B56"/>
    <mergeCell ref="B61:B62"/>
    <mergeCell ref="B63:B64"/>
    <mergeCell ref="B65:B66"/>
    <mergeCell ref="B67:B6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2"/>
  <sheetViews>
    <sheetView workbookViewId="0">
      <selection activeCell="F32" sqref="F32"/>
    </sheetView>
  </sheetViews>
  <sheetFormatPr defaultRowHeight="15" x14ac:dyDescent="0.25"/>
  <cols>
    <col min="2" max="2" width="16.28515625" customWidth="1"/>
    <col min="3" max="3" width="19.42578125" customWidth="1"/>
    <col min="4" max="4" width="21.28515625" customWidth="1"/>
  </cols>
  <sheetData>
    <row r="2" spans="1:7" x14ac:dyDescent="0.25">
      <c r="B2" s="19" t="s">
        <v>114</v>
      </c>
      <c r="G2" s="19" t="s">
        <v>115</v>
      </c>
    </row>
    <row r="3" spans="1:7" ht="15.75" thickBot="1" x14ac:dyDescent="0.3"/>
    <row r="4" spans="1:7" ht="16.5" thickBot="1" x14ac:dyDescent="0.3">
      <c r="B4" s="68" t="s">
        <v>26</v>
      </c>
      <c r="C4" s="68" t="s">
        <v>27</v>
      </c>
      <c r="D4" s="60" t="s">
        <v>28</v>
      </c>
    </row>
    <row r="5" spans="1:7" x14ac:dyDescent="0.25">
      <c r="B5" s="118">
        <v>27</v>
      </c>
      <c r="C5" s="119">
        <v>151</v>
      </c>
      <c r="D5" s="177">
        <v>228</v>
      </c>
    </row>
    <row r="6" spans="1:7" x14ac:dyDescent="0.25">
      <c r="B6" s="81">
        <v>28</v>
      </c>
      <c r="C6" s="82">
        <v>442</v>
      </c>
      <c r="D6" s="83">
        <v>228</v>
      </c>
    </row>
    <row r="7" spans="1:7" x14ac:dyDescent="0.25">
      <c r="B7" s="81">
        <v>29</v>
      </c>
      <c r="C7" s="82">
        <v>3001</v>
      </c>
      <c r="D7" s="83">
        <v>192.66</v>
      </c>
    </row>
    <row r="8" spans="1:7" x14ac:dyDescent="0.25">
      <c r="B8" s="81">
        <v>30</v>
      </c>
      <c r="C8" s="82">
        <v>9884</v>
      </c>
      <c r="D8" s="83">
        <v>183.41</v>
      </c>
    </row>
    <row r="9" spans="1:7" x14ac:dyDescent="0.25">
      <c r="B9" s="81">
        <v>31</v>
      </c>
      <c r="C9" s="82">
        <v>3112</v>
      </c>
      <c r="D9" s="83">
        <v>198.04</v>
      </c>
    </row>
    <row r="10" spans="1:7" x14ac:dyDescent="0.25">
      <c r="B10" s="81">
        <v>32</v>
      </c>
      <c r="C10" s="117">
        <v>933</v>
      </c>
      <c r="D10" s="83">
        <v>228</v>
      </c>
    </row>
    <row r="11" spans="1:7" x14ac:dyDescent="0.25">
      <c r="B11" s="81">
        <v>33</v>
      </c>
      <c r="C11" s="117">
        <v>238</v>
      </c>
      <c r="D11" s="83">
        <v>228</v>
      </c>
    </row>
    <row r="12" spans="1:7" ht="15.75" thickBot="1" x14ac:dyDescent="0.3">
      <c r="B12" s="84">
        <v>35</v>
      </c>
      <c r="C12" s="85">
        <v>311</v>
      </c>
      <c r="D12" s="178">
        <v>170</v>
      </c>
    </row>
    <row r="14" spans="1:7" x14ac:dyDescent="0.25">
      <c r="B14" s="115"/>
      <c r="C14" s="116"/>
      <c r="D14" s="116"/>
    </row>
    <row r="15" spans="1:7" x14ac:dyDescent="0.25">
      <c r="A15" t="s">
        <v>90</v>
      </c>
      <c r="B15" s="98"/>
      <c r="C15" s="99"/>
      <c r="D15" s="99"/>
    </row>
    <row r="16" spans="1:7" x14ac:dyDescent="0.25">
      <c r="B16" s="80"/>
    </row>
    <row r="17" spans="2:4" x14ac:dyDescent="0.25">
      <c r="B17" s="19" t="s">
        <v>116</v>
      </c>
    </row>
    <row r="18" spans="2:4" ht="15.75" thickBot="1" x14ac:dyDescent="0.3"/>
    <row r="19" spans="2:4" ht="16.5" thickBot="1" x14ac:dyDescent="0.3">
      <c r="B19" s="77" t="s">
        <v>91</v>
      </c>
      <c r="C19" s="78" t="s">
        <v>27</v>
      </c>
      <c r="D19" s="79" t="s">
        <v>28</v>
      </c>
    </row>
    <row r="20" spans="2:4" x14ac:dyDescent="0.25">
      <c r="B20" s="89" t="s">
        <v>93</v>
      </c>
      <c r="C20" s="90">
        <v>3378</v>
      </c>
      <c r="D20" s="95">
        <v>221.72</v>
      </c>
    </row>
    <row r="21" spans="2:4" ht="15.75" thickBot="1" x14ac:dyDescent="0.3">
      <c r="B21" s="91" t="s">
        <v>94</v>
      </c>
      <c r="C21" s="92">
        <v>8895</v>
      </c>
      <c r="D21" s="96">
        <v>174.61</v>
      </c>
    </row>
    <row r="22" spans="2:4" ht="15.75" thickBot="1" x14ac:dyDescent="0.3">
      <c r="B22" s="93" t="s">
        <v>92</v>
      </c>
      <c r="C22" s="94">
        <v>5799</v>
      </c>
      <c r="D22" s="97">
        <v>200.07</v>
      </c>
    </row>
  </sheetData>
  <conditionalFormatting sqref="D4">
    <cfRule type="cellIs" dxfId="4" priority="2" stopIfTrue="1" operator="lessThan">
      <formula>0</formula>
    </cfRule>
  </conditionalFormatting>
  <conditionalFormatting sqref="D19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47"/>
  <sheetViews>
    <sheetView workbookViewId="0">
      <selection activeCell="H37" sqref="H37"/>
    </sheetView>
  </sheetViews>
  <sheetFormatPr defaultRowHeight="15" x14ac:dyDescent="0.25"/>
  <cols>
    <col min="2" max="2" width="13.28515625" customWidth="1"/>
    <col min="3" max="3" width="19" customWidth="1"/>
    <col min="4" max="4" width="22" customWidth="1"/>
    <col min="5" max="5" width="19" customWidth="1"/>
    <col min="8" max="8" width="13.5703125" customWidth="1"/>
    <col min="9" max="10" width="16.5703125" customWidth="1"/>
  </cols>
  <sheetData>
    <row r="2" spans="2:7" x14ac:dyDescent="0.25">
      <c r="B2" s="19" t="s">
        <v>146</v>
      </c>
      <c r="G2" s="19" t="s">
        <v>147</v>
      </c>
    </row>
    <row r="3" spans="2:7" ht="15.75" thickBot="1" x14ac:dyDescent="0.3"/>
    <row r="4" spans="2:7" ht="15.75" x14ac:dyDescent="0.25">
      <c r="B4" s="67" t="s">
        <v>26</v>
      </c>
      <c r="C4" s="30" t="s">
        <v>27</v>
      </c>
      <c r="D4" s="31" t="s">
        <v>28</v>
      </c>
    </row>
    <row r="5" spans="2:7" x14ac:dyDescent="0.25">
      <c r="B5" s="72">
        <v>17</v>
      </c>
      <c r="C5" s="11">
        <v>330</v>
      </c>
      <c r="D5" s="17">
        <v>610.9</v>
      </c>
    </row>
    <row r="6" spans="2:7" x14ac:dyDescent="0.25">
      <c r="B6" s="72">
        <v>18</v>
      </c>
      <c r="C6" s="11">
        <v>3844</v>
      </c>
      <c r="D6" s="17">
        <v>516.02</v>
      </c>
    </row>
    <row r="7" spans="2:7" x14ac:dyDescent="0.25">
      <c r="B7" s="72">
        <v>19</v>
      </c>
      <c r="C7" s="11">
        <v>4540</v>
      </c>
      <c r="D7" s="17">
        <v>512.5</v>
      </c>
    </row>
    <row r="8" spans="2:7" x14ac:dyDescent="0.25">
      <c r="B8" s="72">
        <v>20</v>
      </c>
      <c r="C8" s="11">
        <v>31877</v>
      </c>
      <c r="D8" s="17">
        <v>450.48</v>
      </c>
    </row>
    <row r="9" spans="2:7" x14ac:dyDescent="0.25">
      <c r="B9" s="72">
        <v>21</v>
      </c>
      <c r="C9" s="11">
        <v>42592</v>
      </c>
      <c r="D9" s="17">
        <v>445.06</v>
      </c>
    </row>
    <row r="10" spans="2:7" x14ac:dyDescent="0.25">
      <c r="B10" s="72">
        <v>22</v>
      </c>
      <c r="C10" s="11">
        <v>64228</v>
      </c>
      <c r="D10" s="17">
        <v>435.43</v>
      </c>
    </row>
    <row r="11" spans="2:7" x14ac:dyDescent="0.25">
      <c r="B11" s="72">
        <v>23</v>
      </c>
      <c r="C11" s="11">
        <v>61529</v>
      </c>
      <c r="D11" s="17">
        <v>404.64</v>
      </c>
    </row>
    <row r="12" spans="2:7" x14ac:dyDescent="0.25">
      <c r="B12" s="72">
        <v>24</v>
      </c>
      <c r="C12" s="11">
        <v>20489</v>
      </c>
      <c r="D12" s="17">
        <v>389.73</v>
      </c>
    </row>
    <row r="13" spans="2:7" x14ac:dyDescent="0.25">
      <c r="B13" s="72">
        <v>25</v>
      </c>
      <c r="C13" s="11">
        <v>6147</v>
      </c>
      <c r="D13" s="17">
        <v>385.47</v>
      </c>
    </row>
    <row r="14" spans="2:7" x14ac:dyDescent="0.25">
      <c r="B14" s="72">
        <v>26</v>
      </c>
      <c r="C14" s="11">
        <v>3320</v>
      </c>
      <c r="D14" s="17">
        <v>480</v>
      </c>
    </row>
    <row r="15" spans="2:7" ht="15.75" thickBot="1" x14ac:dyDescent="0.3">
      <c r="B15" s="73">
        <v>27</v>
      </c>
      <c r="C15" s="21">
        <v>625</v>
      </c>
      <c r="D15" s="179">
        <v>480</v>
      </c>
    </row>
    <row r="16" spans="2:7" x14ac:dyDescent="0.25">
      <c r="B16" t="s">
        <v>90</v>
      </c>
    </row>
    <row r="20" spans="2:10" x14ac:dyDescent="0.25">
      <c r="B20" s="19" t="s">
        <v>148</v>
      </c>
      <c r="H20" s="19" t="s">
        <v>126</v>
      </c>
    </row>
    <row r="21" spans="2:10" ht="15.75" thickBot="1" x14ac:dyDescent="0.3"/>
    <row r="22" spans="2:10" ht="32.25" thickBot="1" x14ac:dyDescent="0.3">
      <c r="B22" s="60" t="s">
        <v>26</v>
      </c>
      <c r="C22" s="102" t="s">
        <v>91</v>
      </c>
      <c r="D22" s="69" t="s">
        <v>27</v>
      </c>
      <c r="E22" s="70" t="s">
        <v>28</v>
      </c>
      <c r="H22" s="77" t="s">
        <v>91</v>
      </c>
      <c r="I22" s="78" t="s">
        <v>27</v>
      </c>
      <c r="J22" s="79" t="s">
        <v>28</v>
      </c>
    </row>
    <row r="23" spans="2:10" ht="15.75" thickBot="1" x14ac:dyDescent="0.3">
      <c r="B23" s="120">
        <v>17</v>
      </c>
      <c r="C23" s="121" t="s">
        <v>117</v>
      </c>
      <c r="D23" s="122">
        <v>330</v>
      </c>
      <c r="E23" s="123">
        <v>610.9</v>
      </c>
      <c r="H23" s="105" t="s">
        <v>125</v>
      </c>
      <c r="I23" s="103">
        <v>625</v>
      </c>
      <c r="J23" s="16">
        <v>480</v>
      </c>
    </row>
    <row r="24" spans="2:10" ht="15.75" thickBot="1" x14ac:dyDescent="0.3">
      <c r="B24" s="124">
        <v>18</v>
      </c>
      <c r="C24" s="121" t="s">
        <v>117</v>
      </c>
      <c r="D24" s="122">
        <v>3844</v>
      </c>
      <c r="E24" s="123">
        <v>516.02</v>
      </c>
      <c r="H24" s="100" t="s">
        <v>117</v>
      </c>
      <c r="I24" s="104">
        <v>189265</v>
      </c>
      <c r="J24" s="17">
        <v>439.9</v>
      </c>
    </row>
    <row r="25" spans="2:10" ht="15.75" thickBot="1" x14ac:dyDescent="0.3">
      <c r="B25" s="124">
        <v>19</v>
      </c>
      <c r="C25" s="125" t="s">
        <v>117</v>
      </c>
      <c r="D25" s="126">
        <v>4540</v>
      </c>
      <c r="E25" s="127">
        <v>512.5</v>
      </c>
      <c r="H25" s="100" t="s">
        <v>122</v>
      </c>
      <c r="I25" s="104">
        <v>19851</v>
      </c>
      <c r="J25" s="17">
        <v>260</v>
      </c>
    </row>
    <row r="26" spans="2:10" ht="15.75" thickBot="1" x14ac:dyDescent="0.3">
      <c r="B26" s="128">
        <v>20</v>
      </c>
      <c r="C26" s="121" t="s">
        <v>117</v>
      </c>
      <c r="D26" s="122">
        <v>31877</v>
      </c>
      <c r="E26" s="123">
        <v>450.48</v>
      </c>
      <c r="H26" s="100" t="s">
        <v>118</v>
      </c>
      <c r="I26" s="104">
        <v>7736</v>
      </c>
      <c r="J26" s="17">
        <v>480.11</v>
      </c>
    </row>
    <row r="27" spans="2:10" x14ac:dyDescent="0.25">
      <c r="B27" s="175">
        <v>21</v>
      </c>
      <c r="C27" s="129" t="s">
        <v>117</v>
      </c>
      <c r="D27" s="130">
        <v>40317</v>
      </c>
      <c r="E27" s="131">
        <v>445.06</v>
      </c>
      <c r="H27" s="100" t="s">
        <v>123</v>
      </c>
      <c r="I27" s="104">
        <v>3045</v>
      </c>
      <c r="J27" s="17">
        <v>480</v>
      </c>
    </row>
    <row r="28" spans="2:10" ht="15.75" thickBot="1" x14ac:dyDescent="0.3">
      <c r="B28" s="176"/>
      <c r="C28" s="132" t="s">
        <v>118</v>
      </c>
      <c r="D28" s="133">
        <v>2275</v>
      </c>
      <c r="E28" s="134">
        <v>480</v>
      </c>
      <c r="H28" s="100" t="s">
        <v>121</v>
      </c>
      <c r="I28" s="104">
        <v>8272</v>
      </c>
      <c r="J28" s="17">
        <v>480.69</v>
      </c>
    </row>
    <row r="29" spans="2:10" x14ac:dyDescent="0.25">
      <c r="B29" s="135"/>
      <c r="C29" s="136" t="s">
        <v>117</v>
      </c>
      <c r="D29" s="137">
        <v>61223</v>
      </c>
      <c r="E29" s="138">
        <v>433.24</v>
      </c>
      <c r="H29" s="100" t="s">
        <v>124</v>
      </c>
      <c r="I29" s="104">
        <v>4490</v>
      </c>
      <c r="J29" s="17">
        <v>480</v>
      </c>
    </row>
    <row r="30" spans="2:10" ht="15.75" thickBot="1" x14ac:dyDescent="0.3">
      <c r="B30" s="139">
        <v>22</v>
      </c>
      <c r="C30" s="140" t="s">
        <v>118</v>
      </c>
      <c r="D30" s="141">
        <v>2505</v>
      </c>
      <c r="E30" s="142">
        <v>480</v>
      </c>
      <c r="H30" s="180" t="s">
        <v>119</v>
      </c>
      <c r="I30" s="181">
        <v>6237</v>
      </c>
      <c r="J30" s="179">
        <v>480</v>
      </c>
    </row>
    <row r="31" spans="2:10" ht="15.75" thickBot="1" x14ac:dyDescent="0.3">
      <c r="B31" s="143"/>
      <c r="C31" s="144" t="s">
        <v>119</v>
      </c>
      <c r="D31" s="145">
        <v>500</v>
      </c>
      <c r="E31" s="146">
        <v>480</v>
      </c>
    </row>
    <row r="32" spans="2:10" x14ac:dyDescent="0.25">
      <c r="B32" s="147"/>
      <c r="C32" s="136" t="s">
        <v>117</v>
      </c>
      <c r="D32" s="137">
        <v>41614</v>
      </c>
      <c r="E32" s="138">
        <v>418.52</v>
      </c>
    </row>
    <row r="33" spans="2:5" x14ac:dyDescent="0.25">
      <c r="B33" s="148"/>
      <c r="C33" s="140" t="s">
        <v>120</v>
      </c>
      <c r="D33" s="141">
        <v>9450</v>
      </c>
      <c r="E33" s="142">
        <v>260</v>
      </c>
    </row>
    <row r="34" spans="2:5" x14ac:dyDescent="0.25">
      <c r="B34" s="139">
        <v>23</v>
      </c>
      <c r="C34" s="140" t="s">
        <v>119</v>
      </c>
      <c r="D34" s="141">
        <v>5737</v>
      </c>
      <c r="E34" s="142">
        <v>480</v>
      </c>
    </row>
    <row r="35" spans="2:5" x14ac:dyDescent="0.25">
      <c r="B35" s="148"/>
      <c r="C35" s="140" t="s">
        <v>118</v>
      </c>
      <c r="D35" s="141">
        <v>2956</v>
      </c>
      <c r="E35" s="142">
        <v>480.28</v>
      </c>
    </row>
    <row r="36" spans="2:5" ht="15.75" thickBot="1" x14ac:dyDescent="0.3">
      <c r="B36" s="148"/>
      <c r="C36" s="149" t="s">
        <v>121</v>
      </c>
      <c r="D36" s="133">
        <v>1772</v>
      </c>
      <c r="E36" s="134">
        <v>480</v>
      </c>
    </row>
    <row r="37" spans="2:5" x14ac:dyDescent="0.25">
      <c r="B37" s="150"/>
      <c r="C37" s="136" t="s">
        <v>122</v>
      </c>
      <c r="D37" s="137">
        <v>7734</v>
      </c>
      <c r="E37" s="138">
        <v>260</v>
      </c>
    </row>
    <row r="38" spans="2:5" x14ac:dyDescent="0.25">
      <c r="B38" s="139"/>
      <c r="C38" s="140" t="s">
        <v>117</v>
      </c>
      <c r="D38" s="141">
        <v>5520</v>
      </c>
      <c r="E38" s="142">
        <v>453.16</v>
      </c>
    </row>
    <row r="39" spans="2:5" x14ac:dyDescent="0.25">
      <c r="B39" s="139">
        <v>24</v>
      </c>
      <c r="C39" s="140" t="s">
        <v>121</v>
      </c>
      <c r="D39" s="141">
        <v>3105</v>
      </c>
      <c r="E39" s="142">
        <v>480</v>
      </c>
    </row>
    <row r="40" spans="2:5" x14ac:dyDescent="0.25">
      <c r="B40" s="139"/>
      <c r="C40" s="140" t="s">
        <v>123</v>
      </c>
      <c r="D40" s="141">
        <v>3045</v>
      </c>
      <c r="E40" s="142">
        <v>480</v>
      </c>
    </row>
    <row r="41" spans="2:5" ht="15.75" thickBot="1" x14ac:dyDescent="0.3">
      <c r="B41" s="139"/>
      <c r="C41" s="149" t="s">
        <v>124</v>
      </c>
      <c r="D41" s="133">
        <v>1085</v>
      </c>
      <c r="E41" s="134">
        <v>480</v>
      </c>
    </row>
    <row r="42" spans="2:5" x14ac:dyDescent="0.25">
      <c r="B42" s="147"/>
      <c r="C42" s="136" t="s">
        <v>122</v>
      </c>
      <c r="D42" s="137">
        <v>2667</v>
      </c>
      <c r="E42" s="151">
        <v>260</v>
      </c>
    </row>
    <row r="43" spans="2:5" x14ac:dyDescent="0.25">
      <c r="B43" s="148">
        <v>25</v>
      </c>
      <c r="C43" s="140" t="s">
        <v>121</v>
      </c>
      <c r="D43" s="141">
        <v>2570</v>
      </c>
      <c r="E43" s="134">
        <v>482.21</v>
      </c>
    </row>
    <row r="44" spans="2:5" ht="15.75" thickBot="1" x14ac:dyDescent="0.3">
      <c r="B44" s="152"/>
      <c r="C44" s="149" t="s">
        <v>124</v>
      </c>
      <c r="D44" s="133">
        <v>910</v>
      </c>
      <c r="E44" s="134">
        <v>480</v>
      </c>
    </row>
    <row r="45" spans="2:5" x14ac:dyDescent="0.25">
      <c r="B45" s="150">
        <v>26</v>
      </c>
      <c r="C45" s="136" t="s">
        <v>124</v>
      </c>
      <c r="D45" s="137">
        <v>2495</v>
      </c>
      <c r="E45" s="153">
        <v>480</v>
      </c>
    </row>
    <row r="46" spans="2:5" ht="15.75" thickBot="1" x14ac:dyDescent="0.3">
      <c r="B46" s="139"/>
      <c r="C46" s="154" t="s">
        <v>121</v>
      </c>
      <c r="D46" s="155">
        <v>825</v>
      </c>
      <c r="E46" s="156">
        <v>480</v>
      </c>
    </row>
    <row r="47" spans="2:5" ht="15.75" thickBot="1" x14ac:dyDescent="0.3">
      <c r="B47" s="160">
        <v>27</v>
      </c>
      <c r="C47" s="157" t="s">
        <v>125</v>
      </c>
      <c r="D47" s="158">
        <v>625</v>
      </c>
      <c r="E47" s="159">
        <v>480</v>
      </c>
    </row>
  </sheetData>
  <mergeCells count="1">
    <mergeCell ref="B27:B28"/>
  </mergeCells>
  <conditionalFormatting sqref="D4">
    <cfRule type="cellIs" dxfId="2" priority="3" stopIfTrue="1" operator="lessThan">
      <formula>0</formula>
    </cfRule>
  </conditionalFormatting>
  <conditionalFormatting sqref="E22">
    <cfRule type="cellIs" dxfId="1" priority="2" stopIfTrue="1" operator="lessThan">
      <formula>0</formula>
    </cfRule>
  </conditionalFormatting>
  <conditionalFormatting sqref="J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5</vt:i4>
      </vt:variant>
    </vt:vector>
  </HeadingPairs>
  <TitlesOfParts>
    <vt:vector size="12" baseType="lpstr">
      <vt:lpstr>OSNOVNO POROČILO</vt:lpstr>
      <vt:lpstr>SADJE - KOLIČINE CENE</vt:lpstr>
      <vt:lpstr>JABOLKA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CENE'!_Toc435089997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2022-05-16T05:19:29Z</dcterms:modified>
</cp:coreProperties>
</file>