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Letna poročila\2020\"/>
    </mc:Choice>
  </mc:AlternateContent>
  <bookViews>
    <workbookView xWindow="20370" yWindow="-120" windowWidth="29040" windowHeight="15840"/>
  </bookViews>
  <sheets>
    <sheet name="OSNOVNO POROČILO" sheetId="1" r:id="rId1"/>
    <sheet name="SADJE - KOLIČINE CENE" sheetId="2" r:id="rId2"/>
    <sheet name="JABOLKA" sheetId="6" r:id="rId3"/>
    <sheet name="JABOLKA PO SORTAH" sheetId="3" r:id="rId4"/>
    <sheet name="HRUŠKE" sheetId="4" r:id="rId5"/>
    <sheet name="BRESKVE" sheetId="5" r:id="rId6"/>
    <sheet name="JAGODE" sheetId="7" r:id="rId7"/>
  </sheets>
  <externalReferences>
    <externalReference r:id="rId8"/>
  </externalReferences>
  <definedNames>
    <definedName name="_xlnm._FilterDatabase" localSheetId="4" hidden="1">HRUŠKE!$B$4:$D$59</definedName>
    <definedName name="_ftn1" localSheetId="0">'OSNOVNO POROČILO'!$G$18</definedName>
    <definedName name="_ftnref1" localSheetId="0">'OSNOVNO POROČILO'!$G$15</definedName>
    <definedName name="_Toc435089997" localSheetId="1">'SADJE - KOLIČINE CENE'!$B$3</definedName>
    <definedName name="_Toc435089998" localSheetId="1">'SADJE - KOLIČINE CENE'!#REF!</definedName>
    <definedName name="_Toc87166020" localSheetId="1">JABOLKA!$G$2</definedName>
    <definedName name="OLE_LINK5" localSheetId="1">JABOLKA!$G$24</definedName>
  </definedNames>
  <calcPr calcId="152511"/>
</workbook>
</file>

<file path=xl/calcChain.xml><?xml version="1.0" encoding="utf-8"?>
<calcChain xmlns="http://schemas.openxmlformats.org/spreadsheetml/2006/main">
  <c r="G26" i="4" l="1"/>
  <c r="F14" i="2" l="1"/>
  <c r="F15" i="2"/>
  <c r="F16" i="2"/>
  <c r="F17" i="2"/>
  <c r="E15" i="2" l="1"/>
  <c r="E16" i="2"/>
  <c r="E17" i="2"/>
  <c r="E14" i="2"/>
</calcChain>
</file>

<file path=xl/sharedStrings.xml><?xml version="1.0" encoding="utf-8"?>
<sst xmlns="http://schemas.openxmlformats.org/spreadsheetml/2006/main" count="231" uniqueCount="131">
  <si>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</si>
  <si>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</si>
  <si>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</si>
  <si>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</si>
  <si>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</si>
  <si>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</si>
  <si>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</si>
  <si>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</si>
  <si>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</si>
  <si>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</si>
  <si>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</si>
  <si>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F: 01 478 92 94</t>
  </si>
  <si>
    <t>E: aktrp@gov.si</t>
  </si>
  <si>
    <t>www.arsktrp.gov.si</t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</si>
  <si>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</si>
  <si>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</si>
  <si>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</si>
  <si>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</si>
  <si>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</si>
  <si>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</si>
  <si>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</si>
  <si>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Sadna vrsta</t>
  </si>
  <si>
    <t>Prodana količina (kg)</t>
  </si>
  <si>
    <t>Povprečna cena (€/100kg)</t>
  </si>
  <si>
    <t>Jabolka</t>
  </si>
  <si>
    <t>Hruške</t>
  </si>
  <si>
    <t>Teden</t>
  </si>
  <si>
    <t>Količine skupaj</t>
  </si>
  <si>
    <t>Povprečna cena</t>
  </si>
  <si>
    <t>TEDEN</t>
  </si>
  <si>
    <t>Grafikon 2: Gibanje cen jabolk po posameznih tednih v letih 2018 do 2020 (€/100kg)</t>
  </si>
  <si>
    <t>Sorta</t>
  </si>
  <si>
    <t>idared</t>
  </si>
  <si>
    <t>jonagold</t>
  </si>
  <si>
    <t>zlati delišes</t>
  </si>
  <si>
    <t>gala</t>
  </si>
  <si>
    <t>braeburn</t>
  </si>
  <si>
    <t>granny smith</t>
  </si>
  <si>
    <t>royal gala</t>
  </si>
  <si>
    <t>carjevič</t>
  </si>
  <si>
    <t>elstar</t>
  </si>
  <si>
    <t>topaz</t>
  </si>
  <si>
    <t>fuji</t>
  </si>
  <si>
    <t>fuji kiku</t>
  </si>
  <si>
    <t>bio jonagold</t>
  </si>
  <si>
    <t>evelina</t>
  </si>
  <si>
    <t>Sweet sensation</t>
  </si>
  <si>
    <t>pinova</t>
  </si>
  <si>
    <t>bio zlati delišes</t>
  </si>
  <si>
    <t>Jagode</t>
  </si>
  <si>
    <t>Breskve</t>
  </si>
  <si>
    <t>Tabela 3: Količine in cene jabolk po tednih v letu 2020</t>
  </si>
  <si>
    <t>(EUR/100 kg)</t>
  </si>
  <si>
    <t>Odkupna cena 2019</t>
  </si>
  <si>
    <t>Sprememba od prejšnjega leta</t>
  </si>
  <si>
    <t>%</t>
  </si>
  <si>
    <t>Odkupna cena 2020</t>
  </si>
  <si>
    <t>Tabela 2: Primerjava ponderiranih cen sadnih vrst med leti 2019 in 2020</t>
  </si>
  <si>
    <t>Tabela 1: Poročilo o količinah in ponderiranih cenah sadnih vrst v letu 2020</t>
  </si>
  <si>
    <t>Grafikon 1: Gibanje cen in količin prodanih jabolk po tednih v letu 2020</t>
  </si>
  <si>
    <t>Sprememba od prejšnjega tedna v letu 2020/19 (%)</t>
  </si>
  <si>
    <t>Sprememba od prejšnjega tedna v letu 2020/19</t>
  </si>
  <si>
    <t>Tabela 4: Povprečna cena jabolk po tednih v letih 2018 do 2020</t>
  </si>
  <si>
    <t>gloster</t>
  </si>
  <si>
    <t>Gloster</t>
  </si>
  <si>
    <t>Idared</t>
  </si>
  <si>
    <t>Jonagold</t>
  </si>
  <si>
    <t>Zlati delišes</t>
  </si>
  <si>
    <t>Gala</t>
  </si>
  <si>
    <t>Braeburn</t>
  </si>
  <si>
    <t>Granny smith</t>
  </si>
  <si>
    <t>Grafikon 3 : Gibanje cen glavnih sort jabolk po tednih v letu 2020</t>
  </si>
  <si>
    <t>bio elstar</t>
  </si>
  <si>
    <t>bio gala must</t>
  </si>
  <si>
    <t>bio royal gala</t>
  </si>
  <si>
    <t>bio sunrise</t>
  </si>
  <si>
    <t>bonita</t>
  </si>
  <si>
    <t>CIV 323 ISAAQ</t>
  </si>
  <si>
    <t>cripps pink</t>
  </si>
  <si>
    <t>discovery</t>
  </si>
  <si>
    <t>druge sorte</t>
  </si>
  <si>
    <t>eko</t>
  </si>
  <si>
    <t>fantazija</t>
  </si>
  <si>
    <t>gala must</t>
  </si>
  <si>
    <t>introdukcija</t>
  </si>
  <si>
    <t>lonjon</t>
  </si>
  <si>
    <t>mairac</t>
  </si>
  <si>
    <t>majda</t>
  </si>
  <si>
    <t>melrose</t>
  </si>
  <si>
    <t>mutsu</t>
  </si>
  <si>
    <t>opal</t>
  </si>
  <si>
    <t>rdeči boskop</t>
  </si>
  <si>
    <t>rdeči delišes</t>
  </si>
  <si>
    <t>rubens</t>
  </si>
  <si>
    <t>summerred</t>
  </si>
  <si>
    <t>sunrise</t>
  </si>
  <si>
    <t>topaz bio</t>
  </si>
  <si>
    <t xml:space="preserve">Količina prodanih jabolk (kg) </t>
  </si>
  <si>
    <t>Cena (EUR/100 kg)</t>
  </si>
  <si>
    <t>Ambassy</t>
  </si>
  <si>
    <t>Antares eko</t>
  </si>
  <si>
    <t>Bio delcorf</t>
  </si>
  <si>
    <t>Tabela 6: Cena glavnih sort jabolk po tednih v letu 2020</t>
  </si>
  <si>
    <t>Tabela 7: Cene in količine po tednih v letu 2020</t>
  </si>
  <si>
    <t>Grafikon 4: Gibanje cen in količin prodanih hrušk po tednih v letu 2020</t>
  </si>
  <si>
    <t>Viljamovka</t>
  </si>
  <si>
    <t>Conferans</t>
  </si>
  <si>
    <t>Pakhams</t>
  </si>
  <si>
    <t>Skupaj</t>
  </si>
  <si>
    <t>Tabela 8: Cene in količine po sortah v letu 2020</t>
  </si>
  <si>
    <t>Tabela 5: Cene jabolk po sortah v letu 2020</t>
  </si>
  <si>
    <t>* tedni v katerih ni bilo prodaje niso prikazani</t>
  </si>
  <si>
    <t>Grafikon 5: Gibanje cen in količin prodanih breskev po tednih v letu 2020</t>
  </si>
  <si>
    <t xml:space="preserve">Sorta </t>
  </si>
  <si>
    <t>SKUPAJ</t>
  </si>
  <si>
    <t>Maria marta</t>
  </si>
  <si>
    <t>Redhaven</t>
  </si>
  <si>
    <t>Tabela 11: Cene in količine po tednih v letu 2020</t>
  </si>
  <si>
    <t>Sorte</t>
  </si>
  <si>
    <t>Tabela 10: Cene in količine po tednih v letu 2020</t>
  </si>
  <si>
    <t>Tabela 11: Cene in količine po sortah v letu 2020</t>
  </si>
  <si>
    <t>Tabela 9: Cene in količine po sortah po tednih v letu 2020</t>
  </si>
  <si>
    <t>Tabela 12: Cene in količine po sortah po tednih v letu 2020</t>
  </si>
  <si>
    <t>Clery</t>
  </si>
  <si>
    <t>Sibila</t>
  </si>
  <si>
    <t>Joly</t>
  </si>
  <si>
    <t>Malvina</t>
  </si>
  <si>
    <t>Tabela 13: Cene in količine po sortah v letu 2020</t>
  </si>
  <si>
    <t>Grafikon 5: Gibanje cen in količin prodanih jagod po tednih v letu 2020</t>
  </si>
  <si>
    <t>LETNO TRŽNO POROČILO  ZA SVEŽE SADJE 2020</t>
  </si>
  <si>
    <t>Številka: 3305-12/2021/156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</si>
</sst>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S_I_T"/>
    <numFmt numFmtId="165" formatCode="0.00;[Red]0.00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 CE"/>
      <charset val="238"/>
    </font>
    <font>
      <sz val="9"/>
      <name val="Arial CE"/>
      <family val="2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2"/>
      <color theme="1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color indexed="8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4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0" fontId="9" fillId="0" borderId="0" applyNumberFormat="0" applyFill="0" applyBorder="0" applyAlignment="0" applyProtection="0"/>
    <xf numFmtId="0" fontId="10" fillId="0" borderId="28" applyNumberFormat="0" applyFill="0" applyAlignment="0" applyProtection="0"/>
    <xf numFmtId="0" fontId="11" fillId="0" borderId="29" applyNumberFormat="0" applyFill="0" applyAlignment="0" applyProtection="0"/>
    <xf numFmtId="0" fontId="12" fillId="0" borderId="30" applyNumberFormat="0" applyFill="0" applyAlignment="0" applyProtection="0"/>
    <xf numFmtId="0" fontId="12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31" applyNumberFormat="0" applyAlignment="0" applyProtection="0"/>
    <xf numFmtId="0" fontId="17" fillId="6" borderId="32" applyNumberFormat="0" applyAlignment="0" applyProtection="0"/>
    <xf numFmtId="0" fontId="18" fillId="6" borderId="31" applyNumberFormat="0" applyAlignment="0" applyProtection="0"/>
    <xf numFmtId="0" fontId="19" fillId="0" borderId="33" applyNumberFormat="0" applyFill="0" applyAlignment="0" applyProtection="0"/>
    <xf numFmtId="0" fontId="20" fillId="7" borderId="34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0" borderId="36" applyNumberFormat="0" applyFill="0" applyAlignment="0" applyProtection="0"/>
    <xf numFmtId="0" fontId="2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3" fillId="24" borderId="0" applyNumberFormat="0" applyBorder="0" applyAlignment="0" applyProtection="0"/>
    <xf numFmtId="0" fontId="2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3" fillId="28" borderId="0" applyNumberFormat="0" applyBorder="0" applyAlignment="0" applyProtection="0"/>
    <xf numFmtId="0" fontId="2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3" fillId="32" borderId="0" applyNumberFormat="0" applyBorder="0" applyAlignment="0" applyProtection="0"/>
    <xf numFmtId="0" fontId="8" fillId="0" borderId="0"/>
    <xf numFmtId="0" fontId="24" fillId="0" borderId="0" applyNumberForma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0" fontId="1" fillId="8" borderId="35" applyNumberFormat="0" applyFont="0" applyAlignment="0" applyProtection="0"/>
    <xf numFmtId="0" fontId="1" fillId="0" borderId="0"/>
    <xf numFmtId="0" fontId="1" fillId="8" borderId="35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5" fillId="0" borderId="0"/>
  </cellStyleXfs>
  <cellXfs count="20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3" fontId="0" fillId="0" borderId="4" xfId="0" applyNumberFormat="1" applyBorder="1" applyAlignment="1">
      <alignment horizontal="center" wrapText="1"/>
    </xf>
    <xf numFmtId="2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/>
    </xf>
    <xf numFmtId="3" fontId="4" fillId="0" borderId="4" xfId="2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7" fillId="0" borderId="15" xfId="0" applyNumberFormat="1" applyFont="1" applyBorder="1" applyAlignment="1" applyProtection="1">
      <alignment horizontal="center"/>
      <protection locked="0"/>
    </xf>
    <xf numFmtId="3" fontId="0" fillId="0" borderId="8" xfId="0" applyNumberFormat="1" applyBorder="1" applyAlignment="1">
      <alignment horizontal="center"/>
    </xf>
    <xf numFmtId="2" fontId="0" fillId="0" borderId="9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4" fillId="0" borderId="17" xfId="2" applyFon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2" fillId="0" borderId="0" xfId="0" applyFont="1"/>
    <xf numFmtId="164" fontId="7" fillId="0" borderId="4" xfId="0" applyNumberFormat="1" applyFont="1" applyBorder="1" applyAlignment="1" applyProtection="1">
      <alignment horizontal="center"/>
      <protection locked="0"/>
    </xf>
    <xf numFmtId="3" fontId="0" fillId="0" borderId="11" xfId="0" applyNumberFormat="1" applyBorder="1" applyAlignment="1">
      <alignment horizontal="center"/>
    </xf>
    <xf numFmtId="3" fontId="0" fillId="0" borderId="8" xfId="0" applyNumberFormat="1" applyBorder="1" applyAlignment="1">
      <alignment horizontal="center" wrapText="1"/>
    </xf>
    <xf numFmtId="0" fontId="0" fillId="0" borderId="17" xfId="0" applyBorder="1" applyAlignment="1">
      <alignment horizontal="center"/>
    </xf>
    <xf numFmtId="3" fontId="0" fillId="0" borderId="23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3" fontId="8" fillId="0" borderId="4" xfId="46" applyNumberFormat="1" applyBorder="1" applyAlignment="1">
      <alignment horizontal="center"/>
    </xf>
    <xf numFmtId="3" fontId="1" fillId="0" borderId="4" xfId="2" applyNumberForma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5" fillId="0" borderId="0" xfId="0" applyFont="1"/>
    <xf numFmtId="0" fontId="25" fillId="34" borderId="7" xfId="0" applyFont="1" applyFill="1" applyBorder="1" applyAlignment="1">
      <alignment horizontal="center" vertical="center" wrapText="1"/>
    </xf>
    <xf numFmtId="0" fontId="26" fillId="34" borderId="8" xfId="0" applyFont="1" applyFill="1" applyBorder="1" applyAlignment="1">
      <alignment horizontal="center" vertical="center" wrapText="1"/>
    </xf>
    <xf numFmtId="0" fontId="26" fillId="34" borderId="9" xfId="0" applyFont="1" applyFill="1" applyBorder="1" applyAlignment="1">
      <alignment horizontal="center" vertical="center" wrapText="1"/>
    </xf>
    <xf numFmtId="2" fontId="0" fillId="0" borderId="17" xfId="0" applyNumberFormat="1" applyFont="1" applyBorder="1" applyAlignment="1">
      <alignment horizontal="center" wrapText="1"/>
    </xf>
    <xf numFmtId="3" fontId="0" fillId="0" borderId="11" xfId="0" applyNumberFormat="1" applyFont="1" applyBorder="1" applyAlignment="1">
      <alignment horizontal="center" wrapText="1"/>
    </xf>
    <xf numFmtId="2" fontId="0" fillId="0" borderId="12" xfId="0" applyNumberFormat="1" applyFont="1" applyBorder="1" applyAlignment="1">
      <alignment horizontal="center" wrapText="1"/>
    </xf>
    <xf numFmtId="10" fontId="21" fillId="33" borderId="18" xfId="0" applyNumberFormat="1" applyFont="1" applyFill="1" applyBorder="1" applyAlignment="1">
      <alignment horizontal="center" vertical="center" wrapText="1"/>
    </xf>
    <xf numFmtId="0" fontId="28" fillId="33" borderId="13" xfId="0" applyFont="1" applyFill="1" applyBorder="1" applyAlignment="1">
      <alignment horizontal="center" vertical="center" wrapText="1"/>
    </xf>
    <xf numFmtId="0" fontId="28" fillId="33" borderId="14" xfId="0" applyFont="1" applyFill="1" applyBorder="1" applyAlignment="1">
      <alignment horizontal="center" vertical="center" wrapText="1"/>
    </xf>
    <xf numFmtId="0" fontId="25" fillId="34" borderId="5" xfId="0" applyFont="1" applyFill="1" applyBorder="1" applyAlignment="1">
      <alignment horizontal="center" vertical="center" wrapText="1"/>
    </xf>
    <xf numFmtId="0" fontId="25" fillId="34" borderId="3" xfId="0" applyFont="1" applyFill="1" applyBorder="1" applyAlignment="1">
      <alignment horizontal="center" vertical="center" wrapText="1"/>
    </xf>
    <xf numFmtId="0" fontId="2" fillId="34" borderId="42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0" fontId="2" fillId="34" borderId="14" xfId="0" applyFont="1" applyFill="1" applyBorder="1" applyAlignment="1">
      <alignment horizontal="center" vertic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10" xfId="0" applyFont="1" applyFill="1" applyBorder="1" applyAlignment="1">
      <alignment horizontal="center" vertical="center" wrapText="1"/>
    </xf>
    <xf numFmtId="0" fontId="25" fillId="34" borderId="6" xfId="0" applyFont="1" applyFill="1" applyBorder="1" applyAlignment="1">
      <alignment horizontal="center" vertical="center" wrapText="1"/>
    </xf>
    <xf numFmtId="0" fontId="25" fillId="34" borderId="37" xfId="0" applyFont="1" applyFill="1" applyBorder="1" applyAlignment="1">
      <alignment horizontal="center" vertical="center" wrapText="1"/>
    </xf>
    <xf numFmtId="4" fontId="28" fillId="33" borderId="18" xfId="0" applyNumberFormat="1" applyFont="1" applyFill="1" applyBorder="1" applyAlignment="1">
      <alignment horizontal="center" vertical="center" wrapText="1"/>
    </xf>
    <xf numFmtId="4" fontId="28" fillId="33" borderId="42" xfId="0" applyNumberFormat="1" applyFont="1" applyFill="1" applyBorder="1" applyAlignment="1">
      <alignment horizontal="center" vertical="center" wrapText="1"/>
    </xf>
    <xf numFmtId="4" fontId="28" fillId="33" borderId="3" xfId="0" applyNumberFormat="1" applyFont="1" applyFill="1" applyBorder="1" applyAlignment="1">
      <alignment horizontal="center" vertical="center" wrapText="1"/>
    </xf>
    <xf numFmtId="4" fontId="21" fillId="33" borderId="18" xfId="0" applyNumberFormat="1" applyFont="1" applyFill="1" applyBorder="1" applyAlignment="1">
      <alignment horizontal="center" vertical="center" wrapText="1"/>
    </xf>
    <xf numFmtId="4" fontId="21" fillId="33" borderId="42" xfId="0" applyNumberFormat="1" applyFont="1" applyFill="1" applyBorder="1" applyAlignment="1">
      <alignment horizontal="center" vertical="center" wrapText="1"/>
    </xf>
    <xf numFmtId="10" fontId="21" fillId="33" borderId="42" xfId="0" applyNumberFormat="1" applyFont="1" applyFill="1" applyBorder="1" applyAlignment="1">
      <alignment horizontal="center" vertical="center" wrapText="1"/>
    </xf>
    <xf numFmtId="4" fontId="21" fillId="33" borderId="3" xfId="0" applyNumberFormat="1" applyFont="1" applyFill="1" applyBorder="1" applyAlignment="1">
      <alignment horizontal="center" vertical="center" wrapText="1"/>
    </xf>
    <xf numFmtId="10" fontId="21" fillId="33" borderId="3" xfId="0" applyNumberFormat="1" applyFont="1" applyFill="1" applyBorder="1" applyAlignment="1">
      <alignment horizontal="center" vertical="center" wrapText="1"/>
    </xf>
    <xf numFmtId="0" fontId="28" fillId="33" borderId="42" xfId="0" applyFont="1" applyFill="1" applyBorder="1" applyAlignment="1">
      <alignment horizontal="center" vertical="center" wrapText="1"/>
    </xf>
    <xf numFmtId="0" fontId="27" fillId="34" borderId="19" xfId="3" applyFont="1" applyFill="1" applyBorder="1" applyAlignment="1">
      <alignment horizontal="center" vertical="center" wrapText="1"/>
    </xf>
    <xf numFmtId="0" fontId="27" fillId="34" borderId="24" xfId="3" applyFont="1" applyFill="1" applyBorder="1" applyAlignment="1">
      <alignment horizontal="center" vertical="center" wrapText="1"/>
    </xf>
    <xf numFmtId="0" fontId="27" fillId="34" borderId="25" xfId="3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 applyProtection="1">
      <alignment horizontal="center"/>
      <protection locked="0"/>
    </xf>
    <xf numFmtId="10" fontId="7" fillId="0" borderId="9" xfId="1" applyNumberFormat="1" applyFont="1" applyBorder="1" applyAlignment="1">
      <alignment horizontal="center" wrapText="1"/>
    </xf>
    <xf numFmtId="10" fontId="7" fillId="0" borderId="17" xfId="1" applyNumberFormat="1" applyFont="1" applyBorder="1" applyAlignment="1">
      <alignment horizontal="center" wrapText="1"/>
    </xf>
    <xf numFmtId="164" fontId="7" fillId="0" borderId="43" xfId="0" applyNumberFormat="1" applyFont="1" applyBorder="1" applyAlignment="1" applyProtection="1">
      <alignment horizontal="center"/>
      <protection locked="0"/>
    </xf>
    <xf numFmtId="164" fontId="7" fillId="0" borderId="11" xfId="0" applyNumberFormat="1" applyFont="1" applyBorder="1" applyAlignment="1" applyProtection="1">
      <alignment horizontal="center"/>
      <protection locked="0"/>
    </xf>
    <xf numFmtId="10" fontId="7" fillId="0" borderId="12" xfId="1" applyNumberFormat="1" applyFont="1" applyBorder="1" applyAlignment="1">
      <alignment horizontal="center" wrapText="1"/>
    </xf>
    <xf numFmtId="2" fontId="27" fillId="34" borderId="25" xfId="3" applyNumberFormat="1" applyFont="1" applyFill="1" applyBorder="1" applyAlignment="1">
      <alignment horizontal="center" vertical="center" wrapText="1"/>
    </xf>
    <xf numFmtId="2" fontId="0" fillId="0" borderId="45" xfId="0" applyNumberFormat="1" applyBorder="1" applyAlignment="1">
      <alignment horizontal="center"/>
    </xf>
    <xf numFmtId="2" fontId="8" fillId="0" borderId="17" xfId="46" applyNumberFormat="1" applyBorder="1" applyAlignment="1">
      <alignment horizontal="center"/>
    </xf>
    <xf numFmtId="3" fontId="8" fillId="0" borderId="11" xfId="46" applyNumberFormat="1" applyBorder="1" applyAlignment="1">
      <alignment horizontal="center"/>
    </xf>
    <xf numFmtId="2" fontId="8" fillId="0" borderId="12" xfId="46" applyNumberFormat="1" applyBorder="1" applyAlignment="1">
      <alignment horizontal="center"/>
    </xf>
    <xf numFmtId="0" fontId="25" fillId="34" borderId="8" xfId="0" applyFont="1" applyFill="1" applyBorder="1" applyAlignment="1">
      <alignment horizontal="center"/>
    </xf>
    <xf numFmtId="0" fontId="25" fillId="34" borderId="9" xfId="0" applyFont="1" applyFill="1" applyBorder="1" applyAlignment="1">
      <alignment horizontal="center"/>
    </xf>
    <xf numFmtId="0" fontId="0" fillId="0" borderId="16" xfId="0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0" borderId="17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65" fontId="0" fillId="0" borderId="11" xfId="0" applyNumberFormat="1" applyBorder="1" applyAlignment="1">
      <alignment horizontal="center"/>
    </xf>
    <xf numFmtId="165" fontId="0" fillId="0" borderId="12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26" fillId="34" borderId="5" xfId="0" applyFont="1" applyFill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4" fontId="0" fillId="0" borderId="17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44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4" fontId="0" fillId="0" borderId="45" xfId="0" applyNumberFormat="1" applyBorder="1" applyAlignment="1">
      <alignment horizontal="center"/>
    </xf>
    <xf numFmtId="0" fontId="26" fillId="34" borderId="7" xfId="0" applyFont="1" applyFill="1" applyBorder="1" applyAlignment="1">
      <alignment horizontal="center" vertical="center" wrapText="1"/>
    </xf>
    <xf numFmtId="0" fontId="26" fillId="34" borderId="20" xfId="0" applyFont="1" applyFill="1" applyBorder="1" applyAlignment="1">
      <alignment horizontal="center" vertical="center" wrapText="1"/>
    </xf>
    <xf numFmtId="0" fontId="26" fillId="34" borderId="21" xfId="0" applyFont="1" applyFill="1" applyBorder="1" applyAlignment="1">
      <alignment horizontal="center" vertical="center" wrapText="1"/>
    </xf>
    <xf numFmtId="0" fontId="26" fillId="34" borderId="22" xfId="0" applyFont="1" applyFill="1" applyBorder="1" applyAlignment="1">
      <alignment horizontal="center" vertical="center" wrapText="1"/>
    </xf>
    <xf numFmtId="0" fontId="0" fillId="34" borderId="7" xfId="0" applyFill="1" applyBorder="1" applyAlignment="1">
      <alignment horizontal="center"/>
    </xf>
    <xf numFmtId="0" fontId="0" fillId="34" borderId="16" xfId="0" applyFill="1" applyBorder="1" applyAlignment="1">
      <alignment horizontal="center"/>
    </xf>
    <xf numFmtId="0" fontId="0" fillId="34" borderId="10" xfId="0" applyFill="1" applyBorder="1" applyAlignment="1">
      <alignment horizontal="center"/>
    </xf>
    <xf numFmtId="3" fontId="0" fillId="34" borderId="7" xfId="0" applyNumberFormat="1" applyFill="1" applyBorder="1" applyAlignment="1">
      <alignment horizontal="center" wrapText="1"/>
    </xf>
    <xf numFmtId="3" fontId="0" fillId="34" borderId="44" xfId="0" applyNumberFormat="1" applyFill="1" applyBorder="1" applyAlignment="1">
      <alignment horizontal="center" wrapText="1"/>
    </xf>
    <xf numFmtId="3" fontId="0" fillId="34" borderId="49" xfId="0" applyNumberFormat="1" applyFill="1" applyBorder="1" applyAlignment="1">
      <alignment horizontal="center" wrapText="1"/>
    </xf>
    <xf numFmtId="0" fontId="25" fillId="34" borderId="7" xfId="0" applyFont="1" applyFill="1" applyBorder="1" applyAlignment="1">
      <alignment horizontal="center"/>
    </xf>
    <xf numFmtId="0" fontId="26" fillId="34" borderId="19" xfId="0" applyFont="1" applyFill="1" applyBorder="1" applyAlignment="1">
      <alignment horizontal="center" vertical="center" wrapText="1"/>
    </xf>
    <xf numFmtId="0" fontId="26" fillId="34" borderId="24" xfId="0" applyFont="1" applyFill="1" applyBorder="1" applyAlignment="1">
      <alignment horizontal="center" vertical="center" wrapText="1"/>
    </xf>
    <xf numFmtId="0" fontId="26" fillId="34" borderId="25" xfId="0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16" xfId="63" applyFont="1" applyBorder="1" applyAlignment="1">
      <alignment horizontal="center" wrapText="1"/>
    </xf>
    <xf numFmtId="3" fontId="1" fillId="0" borderId="4" xfId="0" applyNumberFormat="1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2" fontId="1" fillId="0" borderId="17" xfId="0" applyNumberFormat="1" applyFont="1" applyBorder="1" applyAlignment="1">
      <alignment horizontal="center"/>
    </xf>
    <xf numFmtId="0" fontId="30" fillId="0" borderId="10" xfId="63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49" xfId="0" applyFont="1" applyFill="1" applyBorder="1" applyAlignment="1">
      <alignment horizontal="center"/>
    </xf>
    <xf numFmtId="3" fontId="2" fillId="0" borderId="43" xfId="0" applyNumberFormat="1" applyFont="1" applyBorder="1" applyAlignment="1">
      <alignment horizontal="center"/>
    </xf>
    <xf numFmtId="2" fontId="2" fillId="0" borderId="50" xfId="0" applyNumberFormat="1" applyFont="1" applyBorder="1" applyAlignment="1">
      <alignment horizontal="center" wrapText="1"/>
    </xf>
    <xf numFmtId="0" fontId="0" fillId="0" borderId="44" xfId="0" applyBorder="1"/>
    <xf numFmtId="3" fontId="1" fillId="0" borderId="15" xfId="0" applyNumberFormat="1" applyFont="1" applyBorder="1" applyAlignment="1">
      <alignment horizontal="center"/>
    </xf>
    <xf numFmtId="0" fontId="0" fillId="0" borderId="26" xfId="0" applyBorder="1"/>
    <xf numFmtId="3" fontId="1" fillId="0" borderId="23" xfId="0" applyNumberFormat="1" applyFont="1" applyBorder="1" applyAlignment="1">
      <alignment horizontal="center"/>
    </xf>
    <xf numFmtId="0" fontId="0" fillId="0" borderId="19" xfId="0" applyBorder="1"/>
    <xf numFmtId="3" fontId="1" fillId="0" borderId="24" xfId="0" applyNumberFormat="1" applyFont="1" applyBorder="1" applyAlignment="1">
      <alignment horizontal="center"/>
    </xf>
    <xf numFmtId="4" fontId="1" fillId="0" borderId="45" xfId="0" applyNumberFormat="1" applyFont="1" applyBorder="1" applyAlignment="1">
      <alignment horizontal="center"/>
    </xf>
    <xf numFmtId="4" fontId="1" fillId="0" borderId="27" xfId="0" applyNumberFormat="1" applyFont="1" applyBorder="1" applyAlignment="1">
      <alignment horizontal="center"/>
    </xf>
    <xf numFmtId="4" fontId="1" fillId="0" borderId="25" xfId="0" applyNumberFormat="1" applyFont="1" applyBorder="1" applyAlignment="1">
      <alignment horizontal="center"/>
    </xf>
    <xf numFmtId="0" fontId="31" fillId="0" borderId="0" xfId="63" applyFont="1" applyBorder="1" applyAlignment="1">
      <alignment horizontal="center" wrapText="1"/>
    </xf>
    <xf numFmtId="0" fontId="29" fillId="0" borderId="0" xfId="0" applyFont="1" applyBorder="1" applyAlignment="1">
      <alignment horizontal="left"/>
    </xf>
    <xf numFmtId="3" fontId="0" fillId="0" borderId="24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0" fontId="0" fillId="34" borderId="41" xfId="0" applyFill="1" applyBorder="1" applyAlignment="1">
      <alignment horizontal="center"/>
    </xf>
    <xf numFmtId="0" fontId="0" fillId="34" borderId="3" xfId="0" applyFill="1" applyBorder="1" applyAlignment="1">
      <alignment horizontal="center"/>
    </xf>
    <xf numFmtId="0" fontId="0" fillId="0" borderId="46" xfId="0" applyBorder="1" applyAlignment="1">
      <alignment horizontal="center"/>
    </xf>
    <xf numFmtId="0" fontId="0" fillId="34" borderId="1" xfId="0" applyFill="1" applyBorder="1" applyAlignment="1">
      <alignment horizontal="center"/>
    </xf>
    <xf numFmtId="0" fontId="0" fillId="35" borderId="1" xfId="0" applyFill="1" applyBorder="1" applyAlignment="1">
      <alignment horizontal="center"/>
    </xf>
    <xf numFmtId="0" fontId="0" fillId="34" borderId="13" xfId="0" applyFill="1" applyBorder="1" applyAlignment="1">
      <alignment horizontal="center"/>
    </xf>
    <xf numFmtId="0" fontId="0" fillId="35" borderId="41" xfId="0" applyFill="1" applyBorder="1" applyAlignment="1">
      <alignment horizontal="center"/>
    </xf>
    <xf numFmtId="0" fontId="6" fillId="34" borderId="5" xfId="0" applyFont="1" applyFill="1" applyBorder="1" applyAlignment="1">
      <alignment horizontal="center"/>
    </xf>
    <xf numFmtId="0" fontId="0" fillId="34" borderId="5" xfId="0" applyFill="1" applyBorder="1" applyAlignment="1">
      <alignment horizontal="center"/>
    </xf>
    <xf numFmtId="0" fontId="0" fillId="35" borderId="5" xfId="0" applyFill="1" applyBorder="1" applyAlignment="1">
      <alignment horizontal="center"/>
    </xf>
    <xf numFmtId="3" fontId="0" fillId="0" borderId="47" xfId="0" applyNumberFormat="1" applyBorder="1" applyAlignment="1">
      <alignment horizontal="center"/>
    </xf>
    <xf numFmtId="2" fontId="0" fillId="0" borderId="48" xfId="0" applyNumberFormat="1" applyBorder="1" applyAlignment="1">
      <alignment horizontal="center"/>
    </xf>
    <xf numFmtId="0" fontId="0" fillId="0" borderId="55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35" borderId="3" xfId="0" applyFill="1" applyBorder="1" applyAlignment="1">
      <alignment horizontal="center"/>
    </xf>
    <xf numFmtId="0" fontId="0" fillId="0" borderId="54" xfId="0" applyBorder="1" applyAlignment="1">
      <alignment horizontal="center"/>
    </xf>
    <xf numFmtId="0" fontId="1" fillId="0" borderId="46" xfId="2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61" xfId="0" applyBorder="1" applyAlignment="1">
      <alignment horizontal="center"/>
    </xf>
    <xf numFmtId="0" fontId="1" fillId="0" borderId="58" xfId="49" applyBorder="1" applyAlignment="1">
      <alignment horizontal="center"/>
    </xf>
    <xf numFmtId="0" fontId="1" fillId="0" borderId="59" xfId="49" applyBorder="1" applyAlignment="1">
      <alignment horizontal="center"/>
    </xf>
    <xf numFmtId="0" fontId="1" fillId="0" borderId="60" xfId="49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2" fontId="0" fillId="0" borderId="39" xfId="0" applyNumberFormat="1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64" xfId="0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64" xfId="0" applyNumberFormat="1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5" xfId="0" applyBorder="1" applyAlignment="1">
      <alignment horizontal="center"/>
    </xf>
    <xf numFmtId="0" fontId="1" fillId="0" borderId="62" xfId="49" applyBorder="1" applyAlignment="1">
      <alignment horizontal="center"/>
    </xf>
    <xf numFmtId="0" fontId="1" fillId="0" borderId="63" xfId="49" applyBorder="1" applyAlignment="1">
      <alignment horizontal="center"/>
    </xf>
    <xf numFmtId="0" fontId="1" fillId="0" borderId="64" xfId="49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1" fillId="0" borderId="1" xfId="2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6" xfId="0" applyBorder="1" applyAlignment="1">
      <alignment horizontal="center"/>
    </xf>
    <xf numFmtId="0" fontId="1" fillId="0" borderId="42" xfId="49" applyBorder="1" applyAlignment="1">
      <alignment horizontal="center"/>
    </xf>
    <xf numFmtId="0" fontId="1" fillId="0" borderId="13" xfId="49" applyBorder="1" applyAlignment="1">
      <alignment horizontal="center"/>
    </xf>
    <xf numFmtId="0" fontId="1" fillId="0" borderId="14" xfId="49" applyBorder="1" applyAlignment="1">
      <alignment horizontal="center"/>
    </xf>
    <xf numFmtId="0" fontId="26" fillId="34" borderId="42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wrapText="1"/>
    </xf>
    <xf numFmtId="0" fontId="0" fillId="0" borderId="53" xfId="0" applyBorder="1" applyAlignment="1">
      <alignment horizontal="center" wrapText="1"/>
    </xf>
    <xf numFmtId="0" fontId="0" fillId="0" borderId="56" xfId="0" applyBorder="1" applyAlignment="1">
      <alignment horizontal="center" wrapText="1"/>
    </xf>
    <xf numFmtId="3" fontId="0" fillId="0" borderId="43" xfId="0" applyNumberFormat="1" applyBorder="1" applyAlignment="1">
      <alignment horizontal="center"/>
    </xf>
    <xf numFmtId="0" fontId="26" fillId="34" borderId="57" xfId="0" applyFont="1" applyFill="1" applyBorder="1" applyAlignment="1">
      <alignment horizontal="center" vertical="center" wrapText="1"/>
    </xf>
    <xf numFmtId="0" fontId="0" fillId="0" borderId="67" xfId="0" applyBorder="1" applyAlignment="1">
      <alignment horizontal="center"/>
    </xf>
    <xf numFmtId="2" fontId="0" fillId="0" borderId="50" xfId="0" applyNumberFormat="1" applyBorder="1" applyAlignment="1">
      <alignment horizontal="center"/>
    </xf>
    <xf numFmtId="3" fontId="0" fillId="0" borderId="52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55" xfId="0" applyNumberFormat="1" applyBorder="1" applyAlignment="1">
      <alignment horizontal="center"/>
    </xf>
    <xf numFmtId="0" fontId="0" fillId="34" borderId="42" xfId="0" applyFill="1" applyBorder="1" applyAlignment="1">
      <alignment horizontal="center"/>
    </xf>
    <xf numFmtId="0" fontId="0" fillId="34" borderId="14" xfId="0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0" fillId="34" borderId="5" xfId="0" applyFill="1" applyBorder="1" applyAlignment="1">
      <alignment horizontal="center" vertical="center"/>
    </xf>
    <xf numFmtId="0" fontId="0" fillId="34" borderId="3" xfId="0" applyFill="1" applyBorder="1" applyAlignment="1">
      <alignment horizontal="center" vertical="center"/>
    </xf>
    <xf numFmtId="0" fontId="0" fillId="35" borderId="5" xfId="0" applyFill="1" applyBorder="1" applyAlignment="1">
      <alignment horizontal="center" vertical="center"/>
    </xf>
    <xf numFmtId="0" fontId="0" fillId="35" borderId="41" xfId="0" applyFill="1" applyBorder="1" applyAlignment="1">
      <alignment horizontal="center" vertical="center"/>
    </xf>
    <xf numFmtId="0" fontId="0" fillId="35" borderId="3" xfId="0" applyFill="1" applyBorder="1" applyAlignment="1">
      <alignment horizontal="center" vertical="center"/>
    </xf>
    <xf numFmtId="0" fontId="0" fillId="34" borderId="41" xfId="0" applyFill="1" applyBorder="1" applyAlignment="1">
      <alignment horizontal="center" vertical="center"/>
    </xf>
    <xf numFmtId="0" fontId="0" fillId="35" borderId="5" xfId="0" applyFill="1" applyBorder="1" applyAlignment="1">
      <alignment horizontal="center"/>
    </xf>
    <xf numFmtId="0" fontId="0" fillId="35" borderId="41" xfId="0" applyFill="1" applyBorder="1" applyAlignment="1">
      <alignment horizontal="center"/>
    </xf>
    <xf numFmtId="0" fontId="0" fillId="35" borderId="3" xfId="0" applyFill="1" applyBorder="1" applyAlignment="1">
      <alignment horizontal="center"/>
    </xf>
  </cellXfs>
  <cellStyles count="64">
    <cellStyle name="20 % – Poudarek1" xfId="21" builtinId="30" customBuiltin="1"/>
    <cellStyle name="20 % – Poudarek1 2" xfId="51"/>
    <cellStyle name="20 % – Poudarek2" xfId="25" builtinId="34" customBuiltin="1"/>
    <cellStyle name="20 % – Poudarek2 2" xfId="53"/>
    <cellStyle name="20 % – Poudarek3" xfId="29" builtinId="38" customBuiltin="1"/>
    <cellStyle name="20 % – Poudarek3 2" xfId="55"/>
    <cellStyle name="20 % – Poudarek4" xfId="33" builtinId="42" customBuiltin="1"/>
    <cellStyle name="20 % – Poudarek4 2" xfId="57"/>
    <cellStyle name="20 % – Poudarek5" xfId="37" builtinId="46" customBuiltin="1"/>
    <cellStyle name="20 % – Poudarek5 2" xfId="59"/>
    <cellStyle name="20 % – Poudarek6" xfId="41" builtinId="50" customBuiltin="1"/>
    <cellStyle name="20 % – Poudarek6 2" xfId="61"/>
    <cellStyle name="40 % – Poudarek1" xfId="22" builtinId="31" customBuiltin="1"/>
    <cellStyle name="40 % – Poudarek1 2" xfId="52"/>
    <cellStyle name="40 % – Poudarek2" xfId="26" builtinId="35" customBuiltin="1"/>
    <cellStyle name="40 % – Poudarek2 2" xfId="54"/>
    <cellStyle name="40 % – Poudarek3" xfId="30" builtinId="39" customBuiltin="1"/>
    <cellStyle name="40 % – Poudarek3 2" xfId="56"/>
    <cellStyle name="40 % – Poudarek4" xfId="34" builtinId="43" customBuiltin="1"/>
    <cellStyle name="40 % – Poudarek4 2" xfId="58"/>
    <cellStyle name="40 % – Poudarek5" xfId="38" builtinId="47" customBuiltin="1"/>
    <cellStyle name="40 % – Poudarek5 2" xfId="60"/>
    <cellStyle name="40 % – Poudarek6" xfId="42" builtinId="51" customBuiltin="1"/>
    <cellStyle name="40 % – Poudarek6 2" xfId="62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/>
    <cellStyle name="Navadno" xfId="0" builtinId="0"/>
    <cellStyle name="Navadno 2" xfId="46"/>
    <cellStyle name="Navadno 3" xfId="2"/>
    <cellStyle name="Navadno 4" xfId="49"/>
    <cellStyle name="Navadno 5" xfId="44"/>
    <cellStyle name="Navadno_Breskve" xfId="63"/>
    <cellStyle name="Navadno_Hruške" xfId="3"/>
    <cellStyle name="Nevtralno" xfId="11" builtinId="28" customBuiltin="1"/>
    <cellStyle name="Odstotek" xfId="1" builtinId="5"/>
    <cellStyle name="Odstotek 2" xfId="47"/>
    <cellStyle name="Opomba 2" xfId="48"/>
    <cellStyle name="Opomba 3" xfId="50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992963645501738E-2"/>
          <c:y val="3.3605634738695635E-2"/>
          <c:w val="0.76991499591962753"/>
          <c:h val="0.7778380757341726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JABOLKA!$B$5:$B$57</c:f>
              <c:numCache>
                <c:formatCode>#,##0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JABOLKA!$C$5:$C$57</c:f>
              <c:numCache>
                <c:formatCode>#,##0</c:formatCode>
                <c:ptCount val="53"/>
                <c:pt idx="0">
                  <c:v>109976</c:v>
                </c:pt>
                <c:pt idx="1">
                  <c:v>151790</c:v>
                </c:pt>
                <c:pt idx="2">
                  <c:v>310591</c:v>
                </c:pt>
                <c:pt idx="3">
                  <c:v>328528</c:v>
                </c:pt>
                <c:pt idx="4">
                  <c:v>151079</c:v>
                </c:pt>
                <c:pt idx="5">
                  <c:v>207271</c:v>
                </c:pt>
                <c:pt idx="6">
                  <c:v>142701</c:v>
                </c:pt>
                <c:pt idx="7">
                  <c:v>131156</c:v>
                </c:pt>
                <c:pt idx="8">
                  <c:v>254102</c:v>
                </c:pt>
                <c:pt idx="9">
                  <c:v>277186</c:v>
                </c:pt>
                <c:pt idx="10">
                  <c:v>381446</c:v>
                </c:pt>
                <c:pt idx="11">
                  <c:v>327170</c:v>
                </c:pt>
                <c:pt idx="12">
                  <c:v>306766</c:v>
                </c:pt>
                <c:pt idx="13">
                  <c:v>353595</c:v>
                </c:pt>
                <c:pt idx="14">
                  <c:v>458509</c:v>
                </c:pt>
                <c:pt idx="15">
                  <c:v>156695</c:v>
                </c:pt>
                <c:pt idx="16">
                  <c:v>274222</c:v>
                </c:pt>
                <c:pt idx="17">
                  <c:v>184832</c:v>
                </c:pt>
                <c:pt idx="18">
                  <c:v>271578</c:v>
                </c:pt>
                <c:pt idx="19">
                  <c:v>218853</c:v>
                </c:pt>
                <c:pt idx="20">
                  <c:v>164423</c:v>
                </c:pt>
                <c:pt idx="21">
                  <c:v>117877</c:v>
                </c:pt>
                <c:pt idx="22">
                  <c:v>110216</c:v>
                </c:pt>
                <c:pt idx="23">
                  <c:v>142265</c:v>
                </c:pt>
                <c:pt idx="24">
                  <c:v>75933</c:v>
                </c:pt>
                <c:pt idx="25">
                  <c:v>91776</c:v>
                </c:pt>
                <c:pt idx="26">
                  <c:v>69556</c:v>
                </c:pt>
                <c:pt idx="27">
                  <c:v>95766</c:v>
                </c:pt>
                <c:pt idx="28">
                  <c:v>80009</c:v>
                </c:pt>
                <c:pt idx="29">
                  <c:v>70836</c:v>
                </c:pt>
                <c:pt idx="30">
                  <c:v>41206</c:v>
                </c:pt>
                <c:pt idx="31">
                  <c:v>53351</c:v>
                </c:pt>
                <c:pt idx="32">
                  <c:v>55101</c:v>
                </c:pt>
                <c:pt idx="33">
                  <c:v>110571</c:v>
                </c:pt>
                <c:pt idx="34">
                  <c:v>176788</c:v>
                </c:pt>
                <c:pt idx="35">
                  <c:v>225774</c:v>
                </c:pt>
                <c:pt idx="36">
                  <c:v>185707</c:v>
                </c:pt>
                <c:pt idx="37">
                  <c:v>152801</c:v>
                </c:pt>
                <c:pt idx="38">
                  <c:v>183843</c:v>
                </c:pt>
                <c:pt idx="39">
                  <c:v>291727</c:v>
                </c:pt>
                <c:pt idx="40">
                  <c:v>277957</c:v>
                </c:pt>
                <c:pt idx="41">
                  <c:v>152196</c:v>
                </c:pt>
                <c:pt idx="42">
                  <c:v>166370</c:v>
                </c:pt>
                <c:pt idx="43">
                  <c:v>292565</c:v>
                </c:pt>
                <c:pt idx="44">
                  <c:v>174975</c:v>
                </c:pt>
                <c:pt idx="45">
                  <c:v>226413</c:v>
                </c:pt>
                <c:pt idx="46">
                  <c:v>265838</c:v>
                </c:pt>
                <c:pt idx="47">
                  <c:v>235224</c:v>
                </c:pt>
                <c:pt idx="48">
                  <c:v>170165</c:v>
                </c:pt>
                <c:pt idx="49">
                  <c:v>217022</c:v>
                </c:pt>
                <c:pt idx="50">
                  <c:v>268191</c:v>
                </c:pt>
                <c:pt idx="51">
                  <c:v>135777</c:v>
                </c:pt>
                <c:pt idx="52">
                  <c:v>101646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84-4EB5-8CD5-C5CB9535C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713456"/>
        <c:axId val="137709144"/>
      </c:barChart>
      <c:lineChart>
        <c:grouping val="standard"/>
        <c:varyColors val="0"/>
        <c:ser>
          <c:idx val="2"/>
          <c:order val="1"/>
          <c:tx>
            <c:strRef>
              <c:f>JABOLKA!$D$4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JABOLKA!$B$5:$B$57</c:f>
              <c:numCache>
                <c:formatCode>#,##0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JABOLKA!$D$5:$D$57</c:f>
              <c:numCache>
                <c:formatCode>0.00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 formatCode="General">
                  <c:v>78.23</c:v>
                </c:pt>
                <c:pt idx="7" formatCode="General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 formatCode="General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 formatCode="General">
                  <c:v>83.63</c:v>
                </c:pt>
                <c:pt idx="14" formatCode="General">
                  <c:v>73.790000000000006</c:v>
                </c:pt>
                <c:pt idx="15" formatCode="General">
                  <c:v>90.4</c:v>
                </c:pt>
                <c:pt idx="16" formatCode="General">
                  <c:v>86.31</c:v>
                </c:pt>
                <c:pt idx="17" formatCode="General">
                  <c:v>88.61</c:v>
                </c:pt>
                <c:pt idx="18" formatCode="General">
                  <c:v>90.96</c:v>
                </c:pt>
                <c:pt idx="19" formatCode="General">
                  <c:v>94.9</c:v>
                </c:pt>
                <c:pt idx="20" formatCode="General">
                  <c:v>94.33</c:v>
                </c:pt>
                <c:pt idx="21" formatCode="General">
                  <c:v>97.94</c:v>
                </c:pt>
                <c:pt idx="22">
                  <c:v>101.19</c:v>
                </c:pt>
                <c:pt idx="23" formatCode="General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 formatCode="General">
                  <c:v>111.28</c:v>
                </c:pt>
                <c:pt idx="29">
                  <c:v>108.73</c:v>
                </c:pt>
                <c:pt idx="30" formatCode="General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84-4EB5-8CD5-C5CB9535C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13848"/>
        <c:axId val="137709928"/>
      </c:lineChart>
      <c:catAx>
        <c:axId val="137713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</a:t>
                </a:r>
              </a:p>
            </c:rich>
          </c:tx>
          <c:layout>
            <c:manualLayout>
              <c:xMode val="edge"/>
              <c:yMode val="edge"/>
              <c:x val="0.44783290324003622"/>
              <c:y val="0.89129178852643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709928"/>
        <c:crosses val="autoZero"/>
        <c:auto val="1"/>
        <c:lblAlgn val="ctr"/>
        <c:lblOffset val="100"/>
        <c:noMultiLvlLbl val="0"/>
      </c:catAx>
      <c:valAx>
        <c:axId val="137709928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713848"/>
        <c:crosses val="autoZero"/>
        <c:crossBetween val="between"/>
        <c:majorUnit val="10"/>
      </c:valAx>
      <c:valAx>
        <c:axId val="1377091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4403822115303615"/>
              <c:y val="0.31440695577789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713456"/>
        <c:crosses val="max"/>
        <c:crossBetween val="between"/>
      </c:valAx>
      <c:catAx>
        <c:axId val="13771345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one"/>
        <c:crossAx val="137709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3249597973875"/>
          <c:y val="4.2216508650704393E-2"/>
          <c:w val="0.8521594684385384"/>
          <c:h val="0.77801515881943339"/>
        </c:manualLayout>
      </c:layout>
      <c:lineChart>
        <c:grouping val="standard"/>
        <c:varyColors val="0"/>
        <c:ser>
          <c:idx val="2"/>
          <c:order val="0"/>
          <c:tx>
            <c:strRef>
              <c:f>JABOLKA!$H$33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JABOLKA!$G$34:$G$86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JABOLKA!$H$34:$H$86</c:f>
              <c:numCache>
                <c:formatCode>#,##0.00\ _S_I_T</c:formatCode>
                <c:ptCount val="53"/>
                <c:pt idx="0">
                  <c:v>89.39</c:v>
                </c:pt>
                <c:pt idx="1">
                  <c:v>90.32</c:v>
                </c:pt>
                <c:pt idx="2">
                  <c:v>90.23</c:v>
                </c:pt>
                <c:pt idx="3">
                  <c:v>94.65</c:v>
                </c:pt>
                <c:pt idx="4">
                  <c:v>87.33</c:v>
                </c:pt>
                <c:pt idx="5">
                  <c:v>104.48</c:v>
                </c:pt>
                <c:pt idx="6">
                  <c:v>87.21</c:v>
                </c:pt>
                <c:pt idx="7">
                  <c:v>92.19</c:v>
                </c:pt>
                <c:pt idx="8">
                  <c:v>96.86</c:v>
                </c:pt>
                <c:pt idx="9">
                  <c:v>87.9</c:v>
                </c:pt>
                <c:pt idx="10">
                  <c:v>94.1</c:v>
                </c:pt>
                <c:pt idx="11">
                  <c:v>103.08</c:v>
                </c:pt>
                <c:pt idx="12">
                  <c:v>91.93</c:v>
                </c:pt>
                <c:pt idx="13">
                  <c:v>86.5</c:v>
                </c:pt>
                <c:pt idx="14">
                  <c:v>91.05</c:v>
                </c:pt>
                <c:pt idx="15">
                  <c:v>85.86</c:v>
                </c:pt>
                <c:pt idx="16">
                  <c:v>92.82</c:v>
                </c:pt>
                <c:pt idx="17">
                  <c:v>97.02</c:v>
                </c:pt>
                <c:pt idx="18">
                  <c:v>94.78</c:v>
                </c:pt>
                <c:pt idx="19">
                  <c:v>91.78</c:v>
                </c:pt>
                <c:pt idx="20">
                  <c:v>88.18</c:v>
                </c:pt>
                <c:pt idx="21">
                  <c:v>98.89</c:v>
                </c:pt>
                <c:pt idx="22">
                  <c:v>91.58</c:v>
                </c:pt>
                <c:pt idx="23">
                  <c:v>86.25</c:v>
                </c:pt>
                <c:pt idx="24">
                  <c:v>89.22</c:v>
                </c:pt>
                <c:pt idx="25">
                  <c:v>86.79</c:v>
                </c:pt>
                <c:pt idx="26">
                  <c:v>88.13</c:v>
                </c:pt>
                <c:pt idx="27">
                  <c:v>90.71</c:v>
                </c:pt>
                <c:pt idx="28">
                  <c:v>92.65</c:v>
                </c:pt>
                <c:pt idx="29">
                  <c:v>83.1</c:v>
                </c:pt>
                <c:pt idx="30">
                  <c:v>89.65</c:v>
                </c:pt>
                <c:pt idx="31">
                  <c:v>89.64</c:v>
                </c:pt>
                <c:pt idx="32">
                  <c:v>76.14</c:v>
                </c:pt>
                <c:pt idx="33">
                  <c:v>71.739999999999995</c:v>
                </c:pt>
                <c:pt idx="34">
                  <c:v>67.03</c:v>
                </c:pt>
                <c:pt idx="35">
                  <c:v>71.02</c:v>
                </c:pt>
                <c:pt idx="36">
                  <c:v>53.13</c:v>
                </c:pt>
                <c:pt idx="37">
                  <c:v>60.3</c:v>
                </c:pt>
                <c:pt idx="38">
                  <c:v>62.14</c:v>
                </c:pt>
                <c:pt idx="39">
                  <c:v>58.18</c:v>
                </c:pt>
                <c:pt idx="40">
                  <c:v>42.37</c:v>
                </c:pt>
                <c:pt idx="41">
                  <c:v>49.7</c:v>
                </c:pt>
                <c:pt idx="42">
                  <c:v>51.74</c:v>
                </c:pt>
                <c:pt idx="43">
                  <c:v>48.05</c:v>
                </c:pt>
                <c:pt idx="44">
                  <c:v>43.75</c:v>
                </c:pt>
                <c:pt idx="45">
                  <c:v>42.84</c:v>
                </c:pt>
                <c:pt idx="46">
                  <c:v>47.77</c:v>
                </c:pt>
                <c:pt idx="47">
                  <c:v>40.67</c:v>
                </c:pt>
                <c:pt idx="48">
                  <c:v>49.12</c:v>
                </c:pt>
                <c:pt idx="49">
                  <c:v>48.3</c:v>
                </c:pt>
                <c:pt idx="50">
                  <c:v>50.86</c:v>
                </c:pt>
                <c:pt idx="51">
                  <c:v>46.08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A16-47EA-9D81-502F5B1ECFB2}"/>
            </c:ext>
          </c:extLst>
        </c:ser>
        <c:ser>
          <c:idx val="0"/>
          <c:order val="1"/>
          <c:tx>
            <c:strRef>
              <c:f>JABOLKA!$I$33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JABOLKA!$G$34:$G$86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JABOLKA!$I$34:$I$86</c:f>
              <c:numCache>
                <c:formatCode>#,##0.00\ _S_I_T</c:formatCode>
                <c:ptCount val="53"/>
                <c:pt idx="0">
                  <c:v>52.58</c:v>
                </c:pt>
                <c:pt idx="1">
                  <c:v>47.99</c:v>
                </c:pt>
                <c:pt idx="2">
                  <c:v>50.89</c:v>
                </c:pt>
                <c:pt idx="3">
                  <c:v>49.23</c:v>
                </c:pt>
                <c:pt idx="4">
                  <c:v>46.15</c:v>
                </c:pt>
                <c:pt idx="5">
                  <c:v>54.91</c:v>
                </c:pt>
                <c:pt idx="6">
                  <c:v>53.33</c:v>
                </c:pt>
                <c:pt idx="7">
                  <c:v>51.16</c:v>
                </c:pt>
                <c:pt idx="8">
                  <c:v>55.06</c:v>
                </c:pt>
                <c:pt idx="9">
                  <c:v>54.62</c:v>
                </c:pt>
                <c:pt idx="10">
                  <c:v>50.75</c:v>
                </c:pt>
                <c:pt idx="11">
                  <c:v>51.12</c:v>
                </c:pt>
                <c:pt idx="12">
                  <c:v>53.03</c:v>
                </c:pt>
                <c:pt idx="13">
                  <c:v>56.85</c:v>
                </c:pt>
                <c:pt idx="14">
                  <c:v>56.53</c:v>
                </c:pt>
                <c:pt idx="15">
                  <c:v>50.01</c:v>
                </c:pt>
                <c:pt idx="16">
                  <c:v>46.63</c:v>
                </c:pt>
                <c:pt idx="17">
                  <c:v>53.03</c:v>
                </c:pt>
                <c:pt idx="18">
                  <c:v>49.62</c:v>
                </c:pt>
                <c:pt idx="19">
                  <c:v>50.76</c:v>
                </c:pt>
                <c:pt idx="20">
                  <c:v>55.03</c:v>
                </c:pt>
                <c:pt idx="21">
                  <c:v>51.58</c:v>
                </c:pt>
                <c:pt idx="22">
                  <c:v>53.39</c:v>
                </c:pt>
                <c:pt idx="23">
                  <c:v>55.48</c:v>
                </c:pt>
                <c:pt idx="24">
                  <c:v>50.73</c:v>
                </c:pt>
                <c:pt idx="25">
                  <c:v>57.89</c:v>
                </c:pt>
                <c:pt idx="26">
                  <c:v>53.8</c:v>
                </c:pt>
                <c:pt idx="27">
                  <c:v>49.76</c:v>
                </c:pt>
                <c:pt idx="28">
                  <c:v>50.77</c:v>
                </c:pt>
                <c:pt idx="29">
                  <c:v>49.94</c:v>
                </c:pt>
                <c:pt idx="30">
                  <c:v>53.33</c:v>
                </c:pt>
                <c:pt idx="31">
                  <c:v>51.5</c:v>
                </c:pt>
                <c:pt idx="32">
                  <c:v>53.36</c:v>
                </c:pt>
                <c:pt idx="33">
                  <c:v>62.56</c:v>
                </c:pt>
                <c:pt idx="34">
                  <c:v>66.12</c:v>
                </c:pt>
                <c:pt idx="35">
                  <c:v>67.28</c:v>
                </c:pt>
                <c:pt idx="36">
                  <c:v>69.19</c:v>
                </c:pt>
                <c:pt idx="37">
                  <c:v>68.37</c:v>
                </c:pt>
                <c:pt idx="38">
                  <c:v>65.61</c:v>
                </c:pt>
                <c:pt idx="39">
                  <c:v>56.42</c:v>
                </c:pt>
                <c:pt idx="40">
                  <c:v>78.98</c:v>
                </c:pt>
                <c:pt idx="41">
                  <c:v>68.45</c:v>
                </c:pt>
                <c:pt idx="42">
                  <c:v>68.709999999999994</c:v>
                </c:pt>
                <c:pt idx="43">
                  <c:v>75.16</c:v>
                </c:pt>
                <c:pt idx="44">
                  <c:v>73.77</c:v>
                </c:pt>
                <c:pt idx="45">
                  <c:v>60.21</c:v>
                </c:pt>
                <c:pt idx="46">
                  <c:v>67.34</c:v>
                </c:pt>
                <c:pt idx="47">
                  <c:v>74.599999999999994</c:v>
                </c:pt>
                <c:pt idx="48">
                  <c:v>74.56</c:v>
                </c:pt>
                <c:pt idx="49">
                  <c:v>79.48</c:v>
                </c:pt>
                <c:pt idx="50">
                  <c:v>74.34</c:v>
                </c:pt>
                <c:pt idx="51">
                  <c:v>79.150000000000006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A16-47EA-9D81-502F5B1ECFB2}"/>
            </c:ext>
          </c:extLst>
        </c:ser>
        <c:ser>
          <c:idx val="1"/>
          <c:order val="2"/>
          <c:tx>
            <c:strRef>
              <c:f>JABOLKA!$J$33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JABOLKA!$G$34:$G$86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JABOLKA!$J$34:$J$86</c:f>
              <c:numCache>
                <c:formatCode>#,##0.00\ _S_I_T</c:formatCode>
                <c:ptCount val="53"/>
                <c:pt idx="0">
                  <c:v>76.58</c:v>
                </c:pt>
                <c:pt idx="1">
                  <c:v>80.040000000000006</c:v>
                </c:pt>
                <c:pt idx="2">
                  <c:v>80.13</c:v>
                </c:pt>
                <c:pt idx="3">
                  <c:v>81.87</c:v>
                </c:pt>
                <c:pt idx="4">
                  <c:v>68.94</c:v>
                </c:pt>
                <c:pt idx="5">
                  <c:v>82.98</c:v>
                </c:pt>
                <c:pt idx="6">
                  <c:v>78.23</c:v>
                </c:pt>
                <c:pt idx="7">
                  <c:v>79.510000000000005</c:v>
                </c:pt>
                <c:pt idx="8">
                  <c:v>75.680000000000007</c:v>
                </c:pt>
                <c:pt idx="9">
                  <c:v>77.290000000000006</c:v>
                </c:pt>
                <c:pt idx="10">
                  <c:v>70.55</c:v>
                </c:pt>
                <c:pt idx="11">
                  <c:v>78.209999999999994</c:v>
                </c:pt>
                <c:pt idx="12">
                  <c:v>79.849999999999994</c:v>
                </c:pt>
                <c:pt idx="13">
                  <c:v>83.63</c:v>
                </c:pt>
                <c:pt idx="14">
                  <c:v>73.790000000000006</c:v>
                </c:pt>
                <c:pt idx="15">
                  <c:v>90.4</c:v>
                </c:pt>
                <c:pt idx="16">
                  <c:v>86.31</c:v>
                </c:pt>
                <c:pt idx="17">
                  <c:v>88.61</c:v>
                </c:pt>
                <c:pt idx="18">
                  <c:v>90.96</c:v>
                </c:pt>
                <c:pt idx="19">
                  <c:v>94.9</c:v>
                </c:pt>
                <c:pt idx="20">
                  <c:v>94.33</c:v>
                </c:pt>
                <c:pt idx="21">
                  <c:v>97.94</c:v>
                </c:pt>
                <c:pt idx="22">
                  <c:v>101.19</c:v>
                </c:pt>
                <c:pt idx="23">
                  <c:v>86.58</c:v>
                </c:pt>
                <c:pt idx="24">
                  <c:v>100.14</c:v>
                </c:pt>
                <c:pt idx="25">
                  <c:v>105.33</c:v>
                </c:pt>
                <c:pt idx="26">
                  <c:v>106.03</c:v>
                </c:pt>
                <c:pt idx="27">
                  <c:v>92.68</c:v>
                </c:pt>
                <c:pt idx="28">
                  <c:v>111.28</c:v>
                </c:pt>
                <c:pt idx="29">
                  <c:v>108.73</c:v>
                </c:pt>
                <c:pt idx="30">
                  <c:v>112.73</c:v>
                </c:pt>
                <c:pt idx="31">
                  <c:v>102.72</c:v>
                </c:pt>
                <c:pt idx="32">
                  <c:v>112.36</c:v>
                </c:pt>
                <c:pt idx="33">
                  <c:v>100.82</c:v>
                </c:pt>
                <c:pt idx="34">
                  <c:v>88.46</c:v>
                </c:pt>
                <c:pt idx="35">
                  <c:v>80.209999999999994</c:v>
                </c:pt>
                <c:pt idx="36">
                  <c:v>79.12</c:v>
                </c:pt>
                <c:pt idx="37">
                  <c:v>80.77</c:v>
                </c:pt>
                <c:pt idx="38">
                  <c:v>66.28</c:v>
                </c:pt>
                <c:pt idx="39">
                  <c:v>51.53</c:v>
                </c:pt>
                <c:pt idx="40">
                  <c:v>62.68</c:v>
                </c:pt>
                <c:pt idx="41">
                  <c:v>69.349999999999994</c:v>
                </c:pt>
                <c:pt idx="42">
                  <c:v>83.81</c:v>
                </c:pt>
                <c:pt idx="43">
                  <c:v>69.09</c:v>
                </c:pt>
                <c:pt idx="44">
                  <c:v>73.61</c:v>
                </c:pt>
                <c:pt idx="45">
                  <c:v>66.88</c:v>
                </c:pt>
                <c:pt idx="46">
                  <c:v>69.86</c:v>
                </c:pt>
                <c:pt idx="47">
                  <c:v>66.23</c:v>
                </c:pt>
                <c:pt idx="48">
                  <c:v>73.959999999999994</c:v>
                </c:pt>
                <c:pt idx="49">
                  <c:v>74.33</c:v>
                </c:pt>
                <c:pt idx="50">
                  <c:v>70.63</c:v>
                </c:pt>
                <c:pt idx="51">
                  <c:v>73.760000000000005</c:v>
                </c:pt>
                <c:pt idx="52">
                  <c:v>73.95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A16-47EA-9D81-502F5B1ECF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10320"/>
        <c:axId val="137713064"/>
      </c:lineChart>
      <c:catAx>
        <c:axId val="137710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713064"/>
        <c:crossesAt val="0"/>
        <c:auto val="1"/>
        <c:lblAlgn val="ctr"/>
        <c:lblOffset val="100"/>
        <c:noMultiLvlLbl val="0"/>
      </c:catAx>
      <c:valAx>
        <c:axId val="137713064"/>
        <c:scaling>
          <c:orientation val="minMax"/>
          <c:max val="12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710320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'JABOLKA PO SORTAH'!$G$4</c:f>
              <c:strCache>
                <c:ptCount val="1"/>
                <c:pt idx="0">
                  <c:v>Gloster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'JABOLKA PO SORTAH'!$G$5:$G$57</c:f>
              <c:numCache>
                <c:formatCode>0.00;[Red]0.00</c:formatCode>
                <c:ptCount val="53"/>
                <c:pt idx="2">
                  <c:v>30</c:v>
                </c:pt>
                <c:pt idx="3">
                  <c:v>30</c:v>
                </c:pt>
                <c:pt idx="7">
                  <c:v>30</c:v>
                </c:pt>
                <c:pt idx="41">
                  <c:v>63.94</c:v>
                </c:pt>
                <c:pt idx="42">
                  <c:v>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5C9-4743-B19C-9968BD104070}"/>
            </c:ext>
          </c:extLst>
        </c:ser>
        <c:ser>
          <c:idx val="2"/>
          <c:order val="2"/>
          <c:tx>
            <c:strRef>
              <c:f>'JABOLKA PO SORTAH'!$H$4</c:f>
              <c:strCache>
                <c:ptCount val="1"/>
                <c:pt idx="0">
                  <c:v>Idared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'JABOLKA PO SORTAH'!$H$5:$H$57</c:f>
              <c:numCache>
                <c:formatCode>0.00;[Red]0.00</c:formatCode>
                <c:ptCount val="53"/>
                <c:pt idx="0">
                  <c:v>74.150000000000006</c:v>
                </c:pt>
                <c:pt idx="1">
                  <c:v>69.11</c:v>
                </c:pt>
                <c:pt idx="2">
                  <c:v>71.95</c:v>
                </c:pt>
                <c:pt idx="3">
                  <c:v>76.3</c:v>
                </c:pt>
                <c:pt idx="4">
                  <c:v>73.36</c:v>
                </c:pt>
                <c:pt idx="5">
                  <c:v>77.25</c:v>
                </c:pt>
                <c:pt idx="6">
                  <c:v>77.33</c:v>
                </c:pt>
                <c:pt idx="7">
                  <c:v>68.87</c:v>
                </c:pt>
                <c:pt idx="8">
                  <c:v>72.55</c:v>
                </c:pt>
                <c:pt idx="9">
                  <c:v>77.239999999999995</c:v>
                </c:pt>
                <c:pt idx="10">
                  <c:v>79.58</c:v>
                </c:pt>
                <c:pt idx="11">
                  <c:v>72.98</c:v>
                </c:pt>
                <c:pt idx="12">
                  <c:v>80.11</c:v>
                </c:pt>
                <c:pt idx="13">
                  <c:v>80.150000000000006</c:v>
                </c:pt>
                <c:pt idx="14">
                  <c:v>79.86</c:v>
                </c:pt>
                <c:pt idx="15">
                  <c:v>82.31</c:v>
                </c:pt>
                <c:pt idx="16">
                  <c:v>83.66</c:v>
                </c:pt>
                <c:pt idx="17">
                  <c:v>85.38</c:v>
                </c:pt>
                <c:pt idx="18">
                  <c:v>87.91</c:v>
                </c:pt>
                <c:pt idx="19" formatCode="General">
                  <c:v>94.87</c:v>
                </c:pt>
                <c:pt idx="20" formatCode="General">
                  <c:v>92.89</c:v>
                </c:pt>
                <c:pt idx="21">
                  <c:v>102.6</c:v>
                </c:pt>
                <c:pt idx="22">
                  <c:v>109.81</c:v>
                </c:pt>
                <c:pt idx="23" formatCode="General">
                  <c:v>85.61</c:v>
                </c:pt>
                <c:pt idx="24" formatCode="General">
                  <c:v>106.31</c:v>
                </c:pt>
                <c:pt idx="25">
                  <c:v>109.94</c:v>
                </c:pt>
                <c:pt idx="26" formatCode="General">
                  <c:v>113.35</c:v>
                </c:pt>
                <c:pt idx="27">
                  <c:v>101.04</c:v>
                </c:pt>
                <c:pt idx="28">
                  <c:v>127.9</c:v>
                </c:pt>
                <c:pt idx="29">
                  <c:v>114.98</c:v>
                </c:pt>
                <c:pt idx="30">
                  <c:v>106.1</c:v>
                </c:pt>
                <c:pt idx="31">
                  <c:v>106.39</c:v>
                </c:pt>
                <c:pt idx="32" formatCode="General">
                  <c:v>110.64</c:v>
                </c:pt>
                <c:pt idx="39">
                  <c:v>127.9</c:v>
                </c:pt>
                <c:pt idx="40">
                  <c:v>127.9</c:v>
                </c:pt>
                <c:pt idx="41">
                  <c:v>72.23</c:v>
                </c:pt>
                <c:pt idx="42">
                  <c:v>54.01</c:v>
                </c:pt>
                <c:pt idx="44">
                  <c:v>79.73</c:v>
                </c:pt>
                <c:pt idx="45">
                  <c:v>45.7</c:v>
                </c:pt>
                <c:pt idx="46">
                  <c:v>65.989999999999995</c:v>
                </c:pt>
                <c:pt idx="47">
                  <c:v>50.89</c:v>
                </c:pt>
                <c:pt idx="48">
                  <c:v>61.29</c:v>
                </c:pt>
                <c:pt idx="49">
                  <c:v>62.25</c:v>
                </c:pt>
                <c:pt idx="50">
                  <c:v>66.510000000000005</c:v>
                </c:pt>
                <c:pt idx="51">
                  <c:v>61.6</c:v>
                </c:pt>
                <c:pt idx="52">
                  <c:v>64.09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5C9-4743-B19C-9968BD104070}"/>
            </c:ext>
          </c:extLst>
        </c:ser>
        <c:ser>
          <c:idx val="3"/>
          <c:order val="3"/>
          <c:tx>
            <c:strRef>
              <c:f>'JABOLKA PO SORTAH'!$I$4</c:f>
              <c:strCache>
                <c:ptCount val="1"/>
                <c:pt idx="0">
                  <c:v>Jonagold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'JABOLKA PO SORTAH'!$I$5:$I$57</c:f>
              <c:numCache>
                <c:formatCode>0.00;[Red]0.00</c:formatCode>
                <c:ptCount val="53"/>
                <c:pt idx="0">
                  <c:v>80</c:v>
                </c:pt>
                <c:pt idx="1">
                  <c:v>80.900000000000006</c:v>
                </c:pt>
                <c:pt idx="2">
                  <c:v>81.040000000000006</c:v>
                </c:pt>
                <c:pt idx="3">
                  <c:v>85.45</c:v>
                </c:pt>
                <c:pt idx="4">
                  <c:v>65</c:v>
                </c:pt>
                <c:pt idx="5">
                  <c:v>90</c:v>
                </c:pt>
                <c:pt idx="6">
                  <c:v>65</c:v>
                </c:pt>
                <c:pt idx="7">
                  <c:v>90.23</c:v>
                </c:pt>
                <c:pt idx="8">
                  <c:v>90.54</c:v>
                </c:pt>
                <c:pt idx="9">
                  <c:v>82.04</c:v>
                </c:pt>
                <c:pt idx="10">
                  <c:v>67</c:v>
                </c:pt>
                <c:pt idx="11">
                  <c:v>65</c:v>
                </c:pt>
                <c:pt idx="12">
                  <c:v>95.36</c:v>
                </c:pt>
                <c:pt idx="13">
                  <c:v>93.36</c:v>
                </c:pt>
                <c:pt idx="14">
                  <c:v>89.87</c:v>
                </c:pt>
                <c:pt idx="15">
                  <c:v>93.27</c:v>
                </c:pt>
                <c:pt idx="16">
                  <c:v>94.88</c:v>
                </c:pt>
                <c:pt idx="18">
                  <c:v>92.62</c:v>
                </c:pt>
                <c:pt idx="19" formatCode="General">
                  <c:v>101.16</c:v>
                </c:pt>
                <c:pt idx="20">
                  <c:v>100</c:v>
                </c:pt>
                <c:pt idx="28">
                  <c:v>74</c:v>
                </c:pt>
                <c:pt idx="29">
                  <c:v>139</c:v>
                </c:pt>
                <c:pt idx="30">
                  <c:v>137.1</c:v>
                </c:pt>
                <c:pt idx="36">
                  <c:v>87</c:v>
                </c:pt>
                <c:pt idx="37">
                  <c:v>87.76</c:v>
                </c:pt>
                <c:pt idx="38">
                  <c:v>83.78</c:v>
                </c:pt>
                <c:pt idx="39">
                  <c:v>78.84</c:v>
                </c:pt>
                <c:pt idx="40">
                  <c:v>83.28</c:v>
                </c:pt>
                <c:pt idx="41">
                  <c:v>127.9</c:v>
                </c:pt>
                <c:pt idx="42">
                  <c:v>65.12</c:v>
                </c:pt>
                <c:pt idx="43">
                  <c:v>38.57</c:v>
                </c:pt>
                <c:pt idx="44">
                  <c:v>59.41</c:v>
                </c:pt>
                <c:pt idx="45">
                  <c:v>56.7</c:v>
                </c:pt>
                <c:pt idx="46">
                  <c:v>65.13</c:v>
                </c:pt>
                <c:pt idx="47">
                  <c:v>63.96</c:v>
                </c:pt>
                <c:pt idx="48">
                  <c:v>63.75</c:v>
                </c:pt>
                <c:pt idx="49">
                  <c:v>61.82</c:v>
                </c:pt>
                <c:pt idx="50">
                  <c:v>59.35</c:v>
                </c:pt>
                <c:pt idx="51">
                  <c:v>55.3</c:v>
                </c:pt>
                <c:pt idx="52">
                  <c:v>61.82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5C9-4743-B19C-9968BD104070}"/>
            </c:ext>
          </c:extLst>
        </c:ser>
        <c:ser>
          <c:idx val="4"/>
          <c:order val="4"/>
          <c:tx>
            <c:strRef>
              <c:f>'JABOLKA PO SORTAH'!$J$4</c:f>
              <c:strCache>
                <c:ptCount val="1"/>
                <c:pt idx="0">
                  <c:v>Zlati delišes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'JABOLKA PO SORTAH'!$J$5:$J$57</c:f>
              <c:numCache>
                <c:formatCode>0.00;[Red]0.00</c:formatCode>
                <c:ptCount val="53"/>
                <c:pt idx="0">
                  <c:v>66.59</c:v>
                </c:pt>
                <c:pt idx="1">
                  <c:v>70.36</c:v>
                </c:pt>
                <c:pt idx="2">
                  <c:v>73.48</c:v>
                </c:pt>
                <c:pt idx="3">
                  <c:v>72.260000000000005</c:v>
                </c:pt>
                <c:pt idx="4">
                  <c:v>60.4</c:v>
                </c:pt>
                <c:pt idx="5">
                  <c:v>74.55</c:v>
                </c:pt>
                <c:pt idx="6">
                  <c:v>72.77</c:v>
                </c:pt>
                <c:pt idx="7">
                  <c:v>77</c:v>
                </c:pt>
                <c:pt idx="8">
                  <c:v>72.58</c:v>
                </c:pt>
                <c:pt idx="9">
                  <c:v>79.75</c:v>
                </c:pt>
                <c:pt idx="10">
                  <c:v>68.97</c:v>
                </c:pt>
                <c:pt idx="11">
                  <c:v>73.739999999999995</c:v>
                </c:pt>
                <c:pt idx="12">
                  <c:v>76.989999999999995</c:v>
                </c:pt>
                <c:pt idx="13">
                  <c:v>79.260000000000005</c:v>
                </c:pt>
                <c:pt idx="14">
                  <c:v>80.709999999999994</c:v>
                </c:pt>
                <c:pt idx="15">
                  <c:v>80.87</c:v>
                </c:pt>
                <c:pt idx="16">
                  <c:v>80.650000000000006</c:v>
                </c:pt>
                <c:pt idx="17">
                  <c:v>84.65</c:v>
                </c:pt>
                <c:pt idx="18">
                  <c:v>86.87</c:v>
                </c:pt>
                <c:pt idx="19" formatCode="General">
                  <c:v>95.47</c:v>
                </c:pt>
                <c:pt idx="20" formatCode="General">
                  <c:v>88.34</c:v>
                </c:pt>
                <c:pt idx="21">
                  <c:v>88.88</c:v>
                </c:pt>
                <c:pt idx="22">
                  <c:v>90.02</c:v>
                </c:pt>
                <c:pt idx="23" formatCode="General">
                  <c:v>76.819999999999993</c:v>
                </c:pt>
                <c:pt idx="24" formatCode="General">
                  <c:v>96.51</c:v>
                </c:pt>
                <c:pt idx="25">
                  <c:v>98.91</c:v>
                </c:pt>
                <c:pt idx="26" formatCode="General">
                  <c:v>98</c:v>
                </c:pt>
                <c:pt idx="27">
                  <c:v>87.58</c:v>
                </c:pt>
                <c:pt idx="28">
                  <c:v>102.28</c:v>
                </c:pt>
                <c:pt idx="29">
                  <c:v>84.78</c:v>
                </c:pt>
                <c:pt idx="30">
                  <c:v>100.4</c:v>
                </c:pt>
                <c:pt idx="31">
                  <c:v>84.41</c:v>
                </c:pt>
                <c:pt idx="32" formatCode="General">
                  <c:v>87.3</c:v>
                </c:pt>
                <c:pt idx="35">
                  <c:v>86.5</c:v>
                </c:pt>
                <c:pt idx="36">
                  <c:v>77.36</c:v>
                </c:pt>
                <c:pt idx="37">
                  <c:v>73.790000000000006</c:v>
                </c:pt>
                <c:pt idx="38">
                  <c:v>67.19</c:v>
                </c:pt>
                <c:pt idx="39">
                  <c:v>54.84</c:v>
                </c:pt>
                <c:pt idx="40">
                  <c:v>26.74</c:v>
                </c:pt>
                <c:pt idx="41">
                  <c:v>51.28</c:v>
                </c:pt>
                <c:pt idx="42">
                  <c:v>49.9</c:v>
                </c:pt>
                <c:pt idx="43">
                  <c:v>61.65</c:v>
                </c:pt>
                <c:pt idx="44">
                  <c:v>62.71</c:v>
                </c:pt>
                <c:pt idx="45">
                  <c:v>63.83</c:v>
                </c:pt>
                <c:pt idx="46">
                  <c:v>61.12</c:v>
                </c:pt>
                <c:pt idx="47">
                  <c:v>58</c:v>
                </c:pt>
                <c:pt idx="48">
                  <c:v>58.64</c:v>
                </c:pt>
                <c:pt idx="49">
                  <c:v>68.150000000000006</c:v>
                </c:pt>
                <c:pt idx="50">
                  <c:v>66.11</c:v>
                </c:pt>
                <c:pt idx="51">
                  <c:v>58.94</c:v>
                </c:pt>
                <c:pt idx="52">
                  <c:v>59.27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5C9-4743-B19C-9968BD104070}"/>
            </c:ext>
          </c:extLst>
        </c:ser>
        <c:ser>
          <c:idx val="5"/>
          <c:order val="5"/>
          <c:tx>
            <c:strRef>
              <c:f>'JABOLKA PO SORTAH'!$K$4</c:f>
              <c:strCache>
                <c:ptCount val="1"/>
                <c:pt idx="0">
                  <c:v>Gala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'JABOLKA PO SORTAH'!$K$5:$K$57</c:f>
              <c:numCache>
                <c:formatCode>0.00;[Red]0.00</c:formatCode>
                <c:ptCount val="53"/>
                <c:pt idx="0">
                  <c:v>80.400000000000006</c:v>
                </c:pt>
                <c:pt idx="1">
                  <c:v>76.14</c:v>
                </c:pt>
                <c:pt idx="2">
                  <c:v>83.59</c:v>
                </c:pt>
                <c:pt idx="3">
                  <c:v>75.47</c:v>
                </c:pt>
                <c:pt idx="4">
                  <c:v>85.4</c:v>
                </c:pt>
                <c:pt idx="5">
                  <c:v>94.42</c:v>
                </c:pt>
                <c:pt idx="6">
                  <c:v>92.25</c:v>
                </c:pt>
                <c:pt idx="7">
                  <c:v>86.95</c:v>
                </c:pt>
                <c:pt idx="8">
                  <c:v>85.81</c:v>
                </c:pt>
                <c:pt idx="9">
                  <c:v>88.14</c:v>
                </c:pt>
                <c:pt idx="10">
                  <c:v>88.27</c:v>
                </c:pt>
                <c:pt idx="11">
                  <c:v>89.34</c:v>
                </c:pt>
                <c:pt idx="12">
                  <c:v>93.03</c:v>
                </c:pt>
                <c:pt idx="13">
                  <c:v>89.81</c:v>
                </c:pt>
                <c:pt idx="14">
                  <c:v>85.05</c:v>
                </c:pt>
                <c:pt idx="15">
                  <c:v>88.59</c:v>
                </c:pt>
                <c:pt idx="16">
                  <c:v>110</c:v>
                </c:pt>
                <c:pt idx="17">
                  <c:v>108.12</c:v>
                </c:pt>
                <c:pt idx="18">
                  <c:v>115</c:v>
                </c:pt>
                <c:pt idx="19" formatCode="General">
                  <c:v>85.48</c:v>
                </c:pt>
                <c:pt idx="20" formatCode="General">
                  <c:v>89.14</c:v>
                </c:pt>
                <c:pt idx="21">
                  <c:v>120</c:v>
                </c:pt>
                <c:pt idx="22">
                  <c:v>109.75</c:v>
                </c:pt>
                <c:pt idx="23" formatCode="General">
                  <c:v>111.06</c:v>
                </c:pt>
                <c:pt idx="24" formatCode="General">
                  <c:v>54.53</c:v>
                </c:pt>
                <c:pt idx="25">
                  <c:v>93.54</c:v>
                </c:pt>
                <c:pt idx="26" formatCode="General">
                  <c:v>110.48</c:v>
                </c:pt>
                <c:pt idx="33">
                  <c:v>97.06</c:v>
                </c:pt>
                <c:pt idx="34">
                  <c:v>92.49</c:v>
                </c:pt>
                <c:pt idx="35">
                  <c:v>86.29</c:v>
                </c:pt>
                <c:pt idx="36">
                  <c:v>80.44</c:v>
                </c:pt>
                <c:pt idx="37">
                  <c:v>84.14</c:v>
                </c:pt>
                <c:pt idx="38">
                  <c:v>75.25</c:v>
                </c:pt>
                <c:pt idx="39">
                  <c:v>69.66</c:v>
                </c:pt>
                <c:pt idx="40">
                  <c:v>43.18</c:v>
                </c:pt>
                <c:pt idx="41">
                  <c:v>70.33</c:v>
                </c:pt>
                <c:pt idx="42">
                  <c:v>64.290000000000006</c:v>
                </c:pt>
                <c:pt idx="43">
                  <c:v>68.72</c:v>
                </c:pt>
                <c:pt idx="44">
                  <c:v>66.72</c:v>
                </c:pt>
                <c:pt idx="45">
                  <c:v>65.900000000000006</c:v>
                </c:pt>
                <c:pt idx="46">
                  <c:v>64.83</c:v>
                </c:pt>
                <c:pt idx="47">
                  <c:v>63.13</c:v>
                </c:pt>
                <c:pt idx="48">
                  <c:v>65.36</c:v>
                </c:pt>
                <c:pt idx="49">
                  <c:v>62.7</c:v>
                </c:pt>
                <c:pt idx="50">
                  <c:v>68.48</c:v>
                </c:pt>
                <c:pt idx="51">
                  <c:v>61.58</c:v>
                </c:pt>
                <c:pt idx="52">
                  <c:v>61.75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5C9-4743-B19C-9968BD104070}"/>
            </c:ext>
          </c:extLst>
        </c:ser>
        <c:ser>
          <c:idx val="6"/>
          <c:order val="6"/>
          <c:tx>
            <c:strRef>
              <c:f>'JABOLKA PO SORTAH'!$L$4</c:f>
              <c:strCache>
                <c:ptCount val="1"/>
                <c:pt idx="0">
                  <c:v>Braeburn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val>
            <c:numRef>
              <c:f>'JABOLKA PO SORTAH'!$L$5:$L$57</c:f>
              <c:numCache>
                <c:formatCode>0.00;[Red]0.00</c:formatCode>
                <c:ptCount val="53"/>
                <c:pt idx="0">
                  <c:v>78.58</c:v>
                </c:pt>
                <c:pt idx="1">
                  <c:v>84.75</c:v>
                </c:pt>
                <c:pt idx="2">
                  <c:v>61.68</c:v>
                </c:pt>
                <c:pt idx="4">
                  <c:v>64.56</c:v>
                </c:pt>
                <c:pt idx="5">
                  <c:v>65.900000000000006</c:v>
                </c:pt>
                <c:pt idx="6">
                  <c:v>80.22</c:v>
                </c:pt>
                <c:pt idx="7">
                  <c:v>82.76</c:v>
                </c:pt>
                <c:pt idx="8">
                  <c:v>79.16</c:v>
                </c:pt>
                <c:pt idx="9">
                  <c:v>73.540000000000006</c:v>
                </c:pt>
                <c:pt idx="10">
                  <c:v>71.989999999999995</c:v>
                </c:pt>
                <c:pt idx="11">
                  <c:v>75.45</c:v>
                </c:pt>
                <c:pt idx="12">
                  <c:v>71.959999999999994</c:v>
                </c:pt>
                <c:pt idx="13">
                  <c:v>76.319999999999993</c:v>
                </c:pt>
                <c:pt idx="14">
                  <c:v>89.55</c:v>
                </c:pt>
                <c:pt idx="15">
                  <c:v>78.75</c:v>
                </c:pt>
                <c:pt idx="16">
                  <c:v>79.31</c:v>
                </c:pt>
                <c:pt idx="17">
                  <c:v>80.61</c:v>
                </c:pt>
                <c:pt idx="18">
                  <c:v>82.31</c:v>
                </c:pt>
                <c:pt idx="22">
                  <c:v>87</c:v>
                </c:pt>
                <c:pt idx="27">
                  <c:v>32</c:v>
                </c:pt>
                <c:pt idx="40">
                  <c:v>75.48</c:v>
                </c:pt>
                <c:pt idx="41">
                  <c:v>67.849999999999994</c:v>
                </c:pt>
                <c:pt idx="42">
                  <c:v>76.97</c:v>
                </c:pt>
                <c:pt idx="43">
                  <c:v>74.510000000000005</c:v>
                </c:pt>
                <c:pt idx="44">
                  <c:v>66.989999999999995</c:v>
                </c:pt>
                <c:pt idx="45">
                  <c:v>73.23</c:v>
                </c:pt>
                <c:pt idx="46">
                  <c:v>77.819999999999993</c:v>
                </c:pt>
                <c:pt idx="47">
                  <c:v>41.33</c:v>
                </c:pt>
                <c:pt idx="48">
                  <c:v>50.97</c:v>
                </c:pt>
                <c:pt idx="49">
                  <c:v>69.239999999999995</c:v>
                </c:pt>
                <c:pt idx="50">
                  <c:v>67.930000000000007</c:v>
                </c:pt>
                <c:pt idx="51">
                  <c:v>73.56</c:v>
                </c:pt>
                <c:pt idx="52">
                  <c:v>76.12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5C9-4743-B19C-9968BD104070}"/>
            </c:ext>
          </c:extLst>
        </c:ser>
        <c:ser>
          <c:idx val="7"/>
          <c:order val="7"/>
          <c:tx>
            <c:strRef>
              <c:f>'JABOLKA PO SORTAH'!$M$4</c:f>
              <c:strCache>
                <c:ptCount val="1"/>
                <c:pt idx="0">
                  <c:v>Granny smith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val>
            <c:numRef>
              <c:f>'JABOLKA PO SORTAH'!$M$5:$M$57</c:f>
              <c:numCache>
                <c:formatCode>0.00;[Red]0.00</c:formatCode>
                <c:ptCount val="53"/>
                <c:pt idx="0">
                  <c:v>42.08</c:v>
                </c:pt>
                <c:pt idx="1">
                  <c:v>55.9</c:v>
                </c:pt>
                <c:pt idx="3">
                  <c:v>76.88</c:v>
                </c:pt>
                <c:pt idx="4">
                  <c:v>59.47</c:v>
                </c:pt>
                <c:pt idx="6">
                  <c:v>83.29</c:v>
                </c:pt>
                <c:pt idx="7">
                  <c:v>98.26</c:v>
                </c:pt>
                <c:pt idx="8">
                  <c:v>65.39</c:v>
                </c:pt>
                <c:pt idx="9">
                  <c:v>45.05</c:v>
                </c:pt>
                <c:pt idx="10">
                  <c:v>56.46</c:v>
                </c:pt>
                <c:pt idx="11">
                  <c:v>73.989999999999995</c:v>
                </c:pt>
                <c:pt idx="12">
                  <c:v>73.150000000000006</c:v>
                </c:pt>
                <c:pt idx="13">
                  <c:v>70.81</c:v>
                </c:pt>
                <c:pt idx="14">
                  <c:v>47.92</c:v>
                </c:pt>
                <c:pt idx="15">
                  <c:v>86.96</c:v>
                </c:pt>
                <c:pt idx="16">
                  <c:v>92</c:v>
                </c:pt>
                <c:pt idx="17">
                  <c:v>77.58</c:v>
                </c:pt>
                <c:pt idx="18">
                  <c:v>83.97</c:v>
                </c:pt>
                <c:pt idx="19" formatCode="General">
                  <c:v>93</c:v>
                </c:pt>
                <c:pt idx="20" formatCode="General">
                  <c:v>92.6</c:v>
                </c:pt>
                <c:pt idx="22">
                  <c:v>90.84</c:v>
                </c:pt>
                <c:pt idx="23" formatCode="General">
                  <c:v>91.36</c:v>
                </c:pt>
                <c:pt idx="24">
                  <c:v>92.88</c:v>
                </c:pt>
                <c:pt idx="25">
                  <c:v>91.66</c:v>
                </c:pt>
                <c:pt idx="26" formatCode="General">
                  <c:v>92.26</c:v>
                </c:pt>
                <c:pt idx="27">
                  <c:v>93.35</c:v>
                </c:pt>
                <c:pt idx="28">
                  <c:v>91.36</c:v>
                </c:pt>
                <c:pt idx="29">
                  <c:v>84.91</c:v>
                </c:pt>
                <c:pt idx="30">
                  <c:v>84.37</c:v>
                </c:pt>
                <c:pt idx="31">
                  <c:v>128</c:v>
                </c:pt>
                <c:pt idx="38">
                  <c:v>35</c:v>
                </c:pt>
                <c:pt idx="39">
                  <c:v>33.86</c:v>
                </c:pt>
                <c:pt idx="40">
                  <c:v>76.61</c:v>
                </c:pt>
                <c:pt idx="41">
                  <c:v>55.21</c:v>
                </c:pt>
                <c:pt idx="42">
                  <c:v>94.61</c:v>
                </c:pt>
                <c:pt idx="43">
                  <c:v>86.3</c:v>
                </c:pt>
                <c:pt idx="44">
                  <c:v>63.61</c:v>
                </c:pt>
                <c:pt idx="45">
                  <c:v>65.650000000000006</c:v>
                </c:pt>
                <c:pt idx="46">
                  <c:v>70.37</c:v>
                </c:pt>
                <c:pt idx="47">
                  <c:v>87.29</c:v>
                </c:pt>
                <c:pt idx="48">
                  <c:v>64.430000000000007</c:v>
                </c:pt>
                <c:pt idx="49">
                  <c:v>56.56</c:v>
                </c:pt>
                <c:pt idx="50">
                  <c:v>61.52</c:v>
                </c:pt>
                <c:pt idx="51">
                  <c:v>42.75</c:v>
                </c:pt>
                <c:pt idx="52">
                  <c:v>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B5C9-4743-B19C-9968BD1040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06792"/>
        <c:axId val="137707184"/>
        <c:extLst xmlns:c16r2="http://schemas.microsoft.com/office/drawing/2015/06/chart"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 xmlns:c16r2="http://schemas.microsoft.com/office/drawing/2015/06/chart">
                      <c:ext uri="{02D57815-91ED-43cb-92C2-25804820EDAC}">
                        <c15:formulaRef>
                          <c15:sqref>'JABOLKA PO SORTAH'!$F$4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/>
                    </a:solidFill>
                    <a:ln w="9525">
                      <a:solidFill>
                        <a:schemeClr val="accent1"/>
                      </a:solidFill>
                    </a:ln>
                    <a:effectLst/>
                  </c:spPr>
                </c:marker>
                <c:val>
                  <c:numRef>
                    <c:extLst xmlns:c16r2="http://schemas.microsoft.com/office/drawing/2015/06/chart">
                      <c:ext uri="{02D57815-91ED-43cb-92C2-25804820EDAC}">
                        <c15:formulaRef>
                          <c15:sqref>'JABOLKA PO SORTAH'!$F$5:$F$57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  <c:pt idx="12">
                        <c:v>13</c:v>
                      </c:pt>
                      <c:pt idx="13">
                        <c:v>14</c:v>
                      </c:pt>
                      <c:pt idx="14">
                        <c:v>15</c:v>
                      </c:pt>
                      <c:pt idx="15">
                        <c:v>16</c:v>
                      </c:pt>
                      <c:pt idx="16">
                        <c:v>17</c:v>
                      </c:pt>
                      <c:pt idx="17">
                        <c:v>18</c:v>
                      </c:pt>
                      <c:pt idx="18">
                        <c:v>19</c:v>
                      </c:pt>
                      <c:pt idx="19">
                        <c:v>20</c:v>
                      </c:pt>
                      <c:pt idx="20">
                        <c:v>21</c:v>
                      </c:pt>
                      <c:pt idx="21">
                        <c:v>22</c:v>
                      </c:pt>
                      <c:pt idx="22">
                        <c:v>23</c:v>
                      </c:pt>
                      <c:pt idx="23">
                        <c:v>24</c:v>
                      </c:pt>
                      <c:pt idx="24">
                        <c:v>25</c:v>
                      </c:pt>
                      <c:pt idx="25">
                        <c:v>26</c:v>
                      </c:pt>
                      <c:pt idx="26">
                        <c:v>27</c:v>
                      </c:pt>
                      <c:pt idx="27">
                        <c:v>28</c:v>
                      </c:pt>
                      <c:pt idx="28">
                        <c:v>29</c:v>
                      </c:pt>
                      <c:pt idx="29">
                        <c:v>30</c:v>
                      </c:pt>
                      <c:pt idx="30">
                        <c:v>31</c:v>
                      </c:pt>
                      <c:pt idx="31">
                        <c:v>32</c:v>
                      </c:pt>
                      <c:pt idx="32">
                        <c:v>33</c:v>
                      </c:pt>
                      <c:pt idx="33">
                        <c:v>34</c:v>
                      </c:pt>
                      <c:pt idx="34">
                        <c:v>35</c:v>
                      </c:pt>
                      <c:pt idx="35">
                        <c:v>36</c:v>
                      </c:pt>
                      <c:pt idx="36">
                        <c:v>37</c:v>
                      </c:pt>
                      <c:pt idx="37">
                        <c:v>38</c:v>
                      </c:pt>
                      <c:pt idx="38">
                        <c:v>39</c:v>
                      </c:pt>
                      <c:pt idx="39">
                        <c:v>40</c:v>
                      </c:pt>
                      <c:pt idx="40">
                        <c:v>41</c:v>
                      </c:pt>
                      <c:pt idx="41">
                        <c:v>42</c:v>
                      </c:pt>
                      <c:pt idx="42">
                        <c:v>43</c:v>
                      </c:pt>
                      <c:pt idx="43">
                        <c:v>44</c:v>
                      </c:pt>
                      <c:pt idx="44">
                        <c:v>45</c:v>
                      </c:pt>
                      <c:pt idx="45">
                        <c:v>46</c:v>
                      </c:pt>
                      <c:pt idx="46">
                        <c:v>47</c:v>
                      </c:pt>
                      <c:pt idx="47">
                        <c:v>48</c:v>
                      </c:pt>
                      <c:pt idx="48">
                        <c:v>49</c:v>
                      </c:pt>
                      <c:pt idx="49">
                        <c:v>50</c:v>
                      </c:pt>
                      <c:pt idx="50">
                        <c:v>51</c:v>
                      </c:pt>
                      <c:pt idx="51">
                        <c:v>52</c:v>
                      </c:pt>
                      <c:pt idx="52">
                        <c:v>53</c:v>
                      </c:pt>
                    </c:numCache>
                  </c:numRef>
                </c:val>
                <c:smooth val="0"/>
                <c:extLst xmlns:c16r2="http://schemas.microsoft.com/office/drawing/2015/06/chart">
                  <c:ext xmlns:c16="http://schemas.microsoft.com/office/drawing/2014/chart" uri="{C3380CC4-5D6E-409C-BE32-E72D297353CC}">
                    <c16:uniqueId val="{00000000-B5C9-4743-B19C-9968BD104070}"/>
                  </c:ext>
                </c:extLst>
              </c15:ser>
            </c15:filteredLineSeries>
          </c:ext>
        </c:extLst>
      </c:lineChart>
      <c:catAx>
        <c:axId val="137706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707184"/>
        <c:crosses val="autoZero"/>
        <c:auto val="1"/>
        <c:lblAlgn val="ctr"/>
        <c:lblOffset val="100"/>
        <c:noMultiLvlLbl val="0"/>
      </c:catAx>
      <c:valAx>
        <c:axId val="137707184"/>
        <c:scaling>
          <c:orientation val="minMax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706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17860378598989E-2"/>
          <c:y val="4.8048188955133714E-2"/>
          <c:w val="0.81280918515430189"/>
          <c:h val="0.73273488156578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HRUŠKE!$C$4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[1]Hruške!$B$197:$B$249</c:f>
              <c:numCache>
                <c:formatCode>General</c:formatCode>
                <c:ptCount val="53"/>
                <c:pt idx="0">
                  <c:v>39</c:v>
                </c:pt>
                <c:pt idx="1">
                  <c:v>40</c:v>
                </c:pt>
                <c:pt idx="2">
                  <c:v>41</c:v>
                </c:pt>
                <c:pt idx="3">
                  <c:v>42</c:v>
                </c:pt>
                <c:pt idx="4">
                  <c:v>43</c:v>
                </c:pt>
                <c:pt idx="5">
                  <c:v>44</c:v>
                </c:pt>
                <c:pt idx="6">
                  <c:v>45</c:v>
                </c:pt>
                <c:pt idx="7">
                  <c:v>46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1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5</c:v>
                </c:pt>
                <c:pt idx="19">
                  <c:v>6</c:v>
                </c:pt>
                <c:pt idx="20">
                  <c:v>7</c:v>
                </c:pt>
                <c:pt idx="21">
                  <c:v>8</c:v>
                </c:pt>
                <c:pt idx="22">
                  <c:v>9</c:v>
                </c:pt>
                <c:pt idx="23">
                  <c:v>10</c:v>
                </c:pt>
                <c:pt idx="24">
                  <c:v>11</c:v>
                </c:pt>
                <c:pt idx="25">
                  <c:v>12</c:v>
                </c:pt>
                <c:pt idx="26">
                  <c:v>13</c:v>
                </c:pt>
                <c:pt idx="27">
                  <c:v>14</c:v>
                </c:pt>
                <c:pt idx="28">
                  <c:v>15</c:v>
                </c:pt>
                <c:pt idx="29">
                  <c:v>16</c:v>
                </c:pt>
                <c:pt idx="30">
                  <c:v>17</c:v>
                </c:pt>
                <c:pt idx="31">
                  <c:v>18</c:v>
                </c:pt>
                <c:pt idx="32">
                  <c:v>19</c:v>
                </c:pt>
                <c:pt idx="33">
                  <c:v>20</c:v>
                </c:pt>
                <c:pt idx="34">
                  <c:v>21</c:v>
                </c:pt>
                <c:pt idx="35">
                  <c:v>22</c:v>
                </c:pt>
                <c:pt idx="36">
                  <c:v>23</c:v>
                </c:pt>
                <c:pt idx="37">
                  <c:v>24</c:v>
                </c:pt>
                <c:pt idx="38">
                  <c:v>25</c:v>
                </c:pt>
                <c:pt idx="39">
                  <c:v>26</c:v>
                </c:pt>
                <c:pt idx="40">
                  <c:v>27</c:v>
                </c:pt>
                <c:pt idx="41">
                  <c:v>28</c:v>
                </c:pt>
                <c:pt idx="42">
                  <c:v>29</c:v>
                </c:pt>
                <c:pt idx="43">
                  <c:v>30</c:v>
                </c:pt>
                <c:pt idx="44">
                  <c:v>31</c:v>
                </c:pt>
                <c:pt idx="45">
                  <c:v>32</c:v>
                </c:pt>
                <c:pt idx="46">
                  <c:v>33</c:v>
                </c:pt>
                <c:pt idx="47">
                  <c:v>34</c:v>
                </c:pt>
                <c:pt idx="48">
                  <c:v>35</c:v>
                </c:pt>
                <c:pt idx="49">
                  <c:v>36</c:v>
                </c:pt>
                <c:pt idx="50">
                  <c:v>37</c:v>
                </c:pt>
                <c:pt idx="51">
                  <c:v>38</c:v>
                </c:pt>
                <c:pt idx="52">
                  <c:v>39</c:v>
                </c:pt>
              </c:numCache>
            </c:numRef>
          </c:cat>
          <c:val>
            <c:numRef>
              <c:f>HRUŠKE!$C$5:$C$33</c:f>
              <c:numCache>
                <c:formatCode>#,##0</c:formatCode>
                <c:ptCount val="29"/>
                <c:pt idx="0">
                  <c:v>2748</c:v>
                </c:pt>
                <c:pt idx="1">
                  <c:v>2026</c:v>
                </c:pt>
                <c:pt idx="2">
                  <c:v>1841</c:v>
                </c:pt>
                <c:pt idx="3">
                  <c:v>67</c:v>
                </c:pt>
                <c:pt idx="4">
                  <c:v>85</c:v>
                </c:pt>
                <c:pt idx="5" formatCode="General">
                  <c:v>423</c:v>
                </c:pt>
                <c:pt idx="6" formatCode="General">
                  <c:v>54</c:v>
                </c:pt>
                <c:pt idx="7" formatCode="General">
                  <c:v>466</c:v>
                </c:pt>
                <c:pt idx="8">
                  <c:v>48</c:v>
                </c:pt>
                <c:pt idx="9">
                  <c:v>825</c:v>
                </c:pt>
                <c:pt idx="10">
                  <c:v>1582</c:v>
                </c:pt>
                <c:pt idx="11">
                  <c:v>5130</c:v>
                </c:pt>
                <c:pt idx="12">
                  <c:v>3710</c:v>
                </c:pt>
                <c:pt idx="13">
                  <c:v>917</c:v>
                </c:pt>
                <c:pt idx="14" formatCode="General">
                  <c:v>927</c:v>
                </c:pt>
                <c:pt idx="15" formatCode="General">
                  <c:v>319</c:v>
                </c:pt>
                <c:pt idx="16" formatCode="General">
                  <c:v>250</c:v>
                </c:pt>
                <c:pt idx="17" formatCode="General">
                  <c:v>54</c:v>
                </c:pt>
                <c:pt idx="18" formatCode="General">
                  <c:v>42</c:v>
                </c:pt>
                <c:pt idx="19" formatCode="General">
                  <c:v>24</c:v>
                </c:pt>
                <c:pt idx="20">
                  <c:v>3052</c:v>
                </c:pt>
                <c:pt idx="21">
                  <c:v>27</c:v>
                </c:pt>
                <c:pt idx="22">
                  <c:v>24</c:v>
                </c:pt>
                <c:pt idx="23">
                  <c:v>28</c:v>
                </c:pt>
                <c:pt idx="24">
                  <c:v>42</c:v>
                </c:pt>
                <c:pt idx="25">
                  <c:v>23</c:v>
                </c:pt>
                <c:pt idx="26">
                  <c:v>30</c:v>
                </c:pt>
                <c:pt idx="27">
                  <c:v>37</c:v>
                </c:pt>
                <c:pt idx="28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711104"/>
        <c:axId val="137708360"/>
      </c:barChart>
      <c:lineChart>
        <c:grouping val="standard"/>
        <c:varyColors val="0"/>
        <c:ser>
          <c:idx val="1"/>
          <c:order val="1"/>
          <c:tx>
            <c:strRef>
              <c:f>HRUŠKE!$D$4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HRUŠKE!$B$5:$B$33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4</c:v>
                </c:pt>
                <c:pt idx="3">
                  <c:v>5</c:v>
                </c:pt>
                <c:pt idx="4">
                  <c:v>9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53</c:v>
                </c:pt>
              </c:numCache>
            </c:numRef>
          </c:cat>
          <c:val>
            <c:numRef>
              <c:f>HRUŠKE!$D$5:$D$33</c:f>
              <c:numCache>
                <c:formatCode>0.00</c:formatCode>
                <c:ptCount val="29"/>
                <c:pt idx="0">
                  <c:v>104</c:v>
                </c:pt>
                <c:pt idx="1">
                  <c:v>104.34</c:v>
                </c:pt>
                <c:pt idx="2">
                  <c:v>60</c:v>
                </c:pt>
                <c:pt idx="3">
                  <c:v>110</c:v>
                </c:pt>
                <c:pt idx="4">
                  <c:v>100</c:v>
                </c:pt>
                <c:pt idx="5">
                  <c:v>55</c:v>
                </c:pt>
                <c:pt idx="6">
                  <c:v>110</c:v>
                </c:pt>
                <c:pt idx="7">
                  <c:v>55</c:v>
                </c:pt>
                <c:pt idx="8">
                  <c:v>183</c:v>
                </c:pt>
                <c:pt idx="9">
                  <c:v>111.58</c:v>
                </c:pt>
                <c:pt idx="10">
                  <c:v>86.6</c:v>
                </c:pt>
                <c:pt idx="11">
                  <c:v>85.67</c:v>
                </c:pt>
                <c:pt idx="12">
                  <c:v>101.2</c:v>
                </c:pt>
                <c:pt idx="13">
                  <c:v>70</c:v>
                </c:pt>
                <c:pt idx="14">
                  <c:v>70</c:v>
                </c:pt>
                <c:pt idx="15">
                  <c:v>95.11</c:v>
                </c:pt>
                <c:pt idx="16">
                  <c:v>109.16</c:v>
                </c:pt>
                <c:pt idx="17">
                  <c:v>142</c:v>
                </c:pt>
                <c:pt idx="18">
                  <c:v>157.74</c:v>
                </c:pt>
                <c:pt idx="19">
                  <c:v>172.5</c:v>
                </c:pt>
                <c:pt idx="20">
                  <c:v>77.17</c:v>
                </c:pt>
                <c:pt idx="21">
                  <c:v>142.74</c:v>
                </c:pt>
                <c:pt idx="22">
                  <c:v>136.55000000000001</c:v>
                </c:pt>
                <c:pt idx="23">
                  <c:v>137.06</c:v>
                </c:pt>
                <c:pt idx="24">
                  <c:v>132.72999999999999</c:v>
                </c:pt>
                <c:pt idx="25">
                  <c:v>132.29</c:v>
                </c:pt>
                <c:pt idx="26">
                  <c:v>137.63</c:v>
                </c:pt>
                <c:pt idx="27">
                  <c:v>119.3</c:v>
                </c:pt>
                <c:pt idx="28">
                  <c:v>131.88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5B-4030-A6DD-EBD6CB829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711496"/>
        <c:axId val="137707576"/>
      </c:lineChart>
      <c:catAx>
        <c:axId val="137711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</a:t>
                </a:r>
              </a:p>
            </c:rich>
          </c:tx>
          <c:layout>
            <c:manualLayout>
              <c:xMode val="edge"/>
              <c:yMode val="edge"/>
              <c:x val="0.44337197194612976"/>
              <c:y val="0.85285536676336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70757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137707576"/>
        <c:scaling>
          <c:orientation val="minMax"/>
          <c:max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2101458629146758E-3"/>
              <c:y val="0.28528638164261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711496"/>
        <c:crosses val="autoZero"/>
        <c:crossBetween val="between"/>
        <c:majorUnit val="10"/>
        <c:minorUnit val="10"/>
      </c:valAx>
      <c:catAx>
        <c:axId val="1377111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37708360"/>
        <c:crosses val="autoZero"/>
        <c:auto val="1"/>
        <c:lblAlgn val="ctr"/>
        <c:lblOffset val="100"/>
        <c:noMultiLvlLbl val="0"/>
      </c:catAx>
      <c:valAx>
        <c:axId val="137708360"/>
        <c:scaling>
          <c:orientation val="minMax"/>
          <c:max val="4000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711104"/>
        <c:crosses val="max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BRESKVE!$C$4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BRESKVE!$B$5:$B$10</c:f>
              <c:numCache>
                <c:formatCode>General</c:formatCode>
                <c:ptCount val="6"/>
                <c:pt idx="0">
                  <c:v>29</c:v>
                </c:pt>
                <c:pt idx="1">
                  <c:v>30</c:v>
                </c:pt>
                <c:pt idx="2">
                  <c:v>31</c:v>
                </c:pt>
                <c:pt idx="3">
                  <c:v>32</c:v>
                </c:pt>
                <c:pt idx="4">
                  <c:v>33</c:v>
                </c:pt>
                <c:pt idx="5">
                  <c:v>36</c:v>
                </c:pt>
              </c:numCache>
            </c:numRef>
          </c:cat>
          <c:val>
            <c:numRef>
              <c:f>BRESKVE!$C$5:$C$10</c:f>
              <c:numCache>
                <c:formatCode>#,##0</c:formatCode>
                <c:ptCount val="6"/>
                <c:pt idx="0">
                  <c:v>20</c:v>
                </c:pt>
                <c:pt idx="1">
                  <c:v>5963</c:v>
                </c:pt>
                <c:pt idx="2">
                  <c:v>10483</c:v>
                </c:pt>
                <c:pt idx="3">
                  <c:v>1693</c:v>
                </c:pt>
                <c:pt idx="4">
                  <c:v>499</c:v>
                </c:pt>
                <c:pt idx="5" formatCode="General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AE7-40F4-B71D-9F717274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420320"/>
        <c:axId val="137423456"/>
      </c:barChart>
      <c:lineChart>
        <c:grouping val="standard"/>
        <c:varyColors val="0"/>
        <c:ser>
          <c:idx val="2"/>
          <c:order val="1"/>
          <c:tx>
            <c:strRef>
              <c:f>BRESKVE!$D$4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BRESKVE!$D$5:$D$10</c:f>
              <c:numCache>
                <c:formatCode>General</c:formatCode>
                <c:ptCount val="6"/>
                <c:pt idx="0">
                  <c:v>166.2</c:v>
                </c:pt>
                <c:pt idx="1">
                  <c:v>151.61000000000001</c:v>
                </c:pt>
                <c:pt idx="2">
                  <c:v>141.16999999999999</c:v>
                </c:pt>
                <c:pt idx="3">
                  <c:v>178.02</c:v>
                </c:pt>
                <c:pt idx="4" formatCode="0.00">
                  <c:v>154.11000000000001</c:v>
                </c:pt>
                <c:pt idx="5">
                  <c:v>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AE7-40F4-B71D-9F7172748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25024"/>
        <c:axId val="137424240"/>
      </c:lineChart>
      <c:catAx>
        <c:axId val="137420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423456"/>
        <c:crosses val="autoZero"/>
        <c:auto val="1"/>
        <c:lblAlgn val="ctr"/>
        <c:lblOffset val="100"/>
        <c:noMultiLvlLbl val="0"/>
      </c:catAx>
      <c:valAx>
        <c:axId val="13742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420320"/>
        <c:crosses val="autoZero"/>
        <c:crossBetween val="between"/>
      </c:valAx>
      <c:valAx>
        <c:axId val="13742424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425024"/>
        <c:crosses val="max"/>
        <c:crossBetween val="between"/>
      </c:valAx>
      <c:catAx>
        <c:axId val="137425024"/>
        <c:scaling>
          <c:orientation val="minMax"/>
        </c:scaling>
        <c:delete val="1"/>
        <c:axPos val="b"/>
        <c:majorTickMark val="out"/>
        <c:minorTickMark val="none"/>
        <c:tickLblPos val="nextTo"/>
        <c:crossAx val="1374242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JAGODE!$C$4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JAGODE!$B$5:$B$15</c:f>
              <c:numCache>
                <c:formatCode>General</c:formatCode>
                <c:ptCount val="1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</c:numCache>
            </c:numRef>
          </c:cat>
          <c:val>
            <c:numRef>
              <c:f>JAGODE!$C$5:$C$15</c:f>
              <c:numCache>
                <c:formatCode>#,##0</c:formatCode>
                <c:ptCount val="11"/>
                <c:pt idx="0">
                  <c:v>1657</c:v>
                </c:pt>
                <c:pt idx="1">
                  <c:v>2502</c:v>
                </c:pt>
                <c:pt idx="2" formatCode="#,##0.00">
                  <c:v>10318</c:v>
                </c:pt>
                <c:pt idx="3">
                  <c:v>37596</c:v>
                </c:pt>
                <c:pt idx="4">
                  <c:v>72380</c:v>
                </c:pt>
                <c:pt idx="5">
                  <c:v>77628</c:v>
                </c:pt>
                <c:pt idx="6">
                  <c:v>16948</c:v>
                </c:pt>
                <c:pt idx="7">
                  <c:v>2101</c:v>
                </c:pt>
                <c:pt idx="8">
                  <c:v>4089</c:v>
                </c:pt>
                <c:pt idx="9">
                  <c:v>1454</c:v>
                </c:pt>
                <c:pt idx="10">
                  <c:v>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6A4-4ED2-9C3F-F145C53B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7421888"/>
        <c:axId val="137424632"/>
      </c:barChart>
      <c:lineChart>
        <c:grouping val="standard"/>
        <c:varyColors val="0"/>
        <c:ser>
          <c:idx val="2"/>
          <c:order val="1"/>
          <c:tx>
            <c:strRef>
              <c:f>JAGODE!$D$4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JAGODE!$D$5:$D$15</c:f>
              <c:numCache>
                <c:formatCode>#,##0.00</c:formatCode>
                <c:ptCount val="11"/>
                <c:pt idx="0" formatCode="General">
                  <c:v>508.99</c:v>
                </c:pt>
                <c:pt idx="1">
                  <c:v>492.8</c:v>
                </c:pt>
                <c:pt idx="2">
                  <c:v>433.98</c:v>
                </c:pt>
                <c:pt idx="3">
                  <c:v>422.61</c:v>
                </c:pt>
                <c:pt idx="4">
                  <c:v>411.33</c:v>
                </c:pt>
                <c:pt idx="5">
                  <c:v>409.54</c:v>
                </c:pt>
                <c:pt idx="6">
                  <c:v>407.33</c:v>
                </c:pt>
                <c:pt idx="7">
                  <c:v>490.32</c:v>
                </c:pt>
                <c:pt idx="8">
                  <c:v>503.29</c:v>
                </c:pt>
                <c:pt idx="9">
                  <c:v>518.70000000000005</c:v>
                </c:pt>
                <c:pt idx="10">
                  <c:v>538.12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A4-4ED2-9C3F-F145C53B3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422672"/>
        <c:axId val="137421496"/>
      </c:lineChart>
      <c:catAx>
        <c:axId val="137421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424632"/>
        <c:crosses val="autoZero"/>
        <c:auto val="1"/>
        <c:lblAlgn val="ctr"/>
        <c:lblOffset val="100"/>
        <c:noMultiLvlLbl val="0"/>
      </c:catAx>
      <c:valAx>
        <c:axId val="137424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421888"/>
        <c:crosses val="autoZero"/>
        <c:crossBetween val="between"/>
      </c:valAx>
      <c:valAx>
        <c:axId val="1374214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7422672"/>
        <c:crosses val="max"/>
        <c:crossBetween val="between"/>
      </c:valAx>
      <c:catAx>
        <c:axId val="137422672"/>
        <c:scaling>
          <c:orientation val="minMax"/>
        </c:scaling>
        <c:delete val="1"/>
        <c:axPos val="b"/>
        <c:majorTickMark val="out"/>
        <c:minorTickMark val="none"/>
        <c:tickLblPos val="nextTo"/>
        <c:crossAx val="137421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1066801</xdr:colOff>
      <xdr:row>3</xdr:row>
      <xdr:rowOff>19049</xdr:rowOff>
    </xdr:from>
    <xdr:to>
      <xdr:col>12</xdr:col>
      <xdr:colOff>95251</xdr:colOff>
      <xdr:row>27</xdr:row>
      <xdr:rowOff>9525</xdr:rowOff>
    </xdr:to>
    <xdr:graphicFrame macro="">
      <xdr:nvGraphicFramePr>
        <xdr:cNvPr id="2" name="Chart 2" descr=" Graf je grafični gibanja cen in količin prodanih jabolk v letu 2020&#10; ki so v tabeli 3. ">
          <a:extLst>
            <a:ext uri="{FF2B5EF4-FFF2-40B4-BE49-F238E27FC236}">
              <a16:creationId xmlns:a16="http://schemas.microsoft.com/office/drawing/2014/main" xmlns="" id="{E18EBE78-71D1-431C-98EB-CF876E41A3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597692</xdr:colOff>
      <xdr:row>90</xdr:row>
      <xdr:rowOff>0</xdr:rowOff>
    </xdr:from>
    <xdr:to>
      <xdr:col>7</xdr:col>
      <xdr:colOff>247650</xdr:colOff>
      <xdr:row>112</xdr:row>
      <xdr:rowOff>19050</xdr:rowOff>
    </xdr:to>
    <xdr:graphicFrame macro="">
      <xdr:nvGraphicFramePr>
        <xdr:cNvPr id="3" name="Chart 3" descr="Grafikon 2 je grafični prikaz gibanja cen jabolk po posameznih tednih v letih 2018 do 2020 (€/100kg) iz tabele 4.">
          <a:extLst>
            <a:ext uri="{FF2B5EF4-FFF2-40B4-BE49-F238E27FC236}">
              <a16:creationId xmlns:a16="http://schemas.microsoft.com/office/drawing/2014/main" xmlns="" id="{5822DD0D-56BB-44E2-A119-EEC12EAF66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601264</xdr:colOff>
      <xdr:row>62</xdr:row>
      <xdr:rowOff>27384</xdr:rowOff>
    </xdr:from>
    <xdr:to>
      <xdr:col>7</xdr:col>
      <xdr:colOff>83345</xdr:colOff>
      <xdr:row>91</xdr:row>
      <xdr:rowOff>0</xdr:rowOff>
    </xdr:to>
    <xdr:graphicFrame macro="">
      <xdr:nvGraphicFramePr>
        <xdr:cNvPr id="4" name="Grafikon 3" descr="Grafikon 3 prikazuje gibanje glavnih sort jabolk po tednih v letu 2020 iz tabele 6.">
          <a:extLst>
            <a:ext uri="{FF2B5EF4-FFF2-40B4-BE49-F238E27FC236}">
              <a16:creationId xmlns:a16="http://schemas.microsoft.com/office/drawing/2014/main" xmlns="" id="{809E40CE-988A-49D7-8911-21ECF891A8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2</xdr:row>
      <xdr:rowOff>171450</xdr:rowOff>
    </xdr:from>
    <xdr:to>
      <xdr:col>14</xdr:col>
      <xdr:colOff>352425</xdr:colOff>
      <xdr:row>16</xdr:row>
      <xdr:rowOff>180975</xdr:rowOff>
    </xdr:to>
    <xdr:graphicFrame macro="">
      <xdr:nvGraphicFramePr>
        <xdr:cNvPr id="2" name="Chart 1" descr="Grafični prikaz gibanja cen in količin prodanih hrušk po tednih v letu 2020 iz tabele 7.">
          <a:extLst>
            <a:ext uri="{FF2B5EF4-FFF2-40B4-BE49-F238E27FC236}">
              <a16:creationId xmlns:a16="http://schemas.microsoft.com/office/drawing/2014/main" xmlns="" id="{160F1366-8D45-4673-B89B-F959628C6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2</xdr:row>
      <xdr:rowOff>185736</xdr:rowOff>
    </xdr:from>
    <xdr:to>
      <xdr:col>20</xdr:col>
      <xdr:colOff>590550</xdr:colOff>
      <xdr:row>21</xdr:row>
      <xdr:rowOff>19050</xdr:rowOff>
    </xdr:to>
    <xdr:graphicFrame macro="">
      <xdr:nvGraphicFramePr>
        <xdr:cNvPr id="2" name="Grafikon 1" descr="Grafikon je grafični prikaz gibanja cen in količin pridanih breskev po tednih v letu 2020 iz tabele 9..&#10;">
          <a:extLst>
            <a:ext uri="{FF2B5EF4-FFF2-40B4-BE49-F238E27FC236}">
              <a16:creationId xmlns:a16="http://schemas.microsoft.com/office/drawing/2014/main" xmlns="" id="{F4F3E65C-2EF3-45CD-AAB1-22183B8ADB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609599</xdr:colOff>
      <xdr:row>3</xdr:row>
      <xdr:rowOff>42862</xdr:rowOff>
    </xdr:from>
    <xdr:to>
      <xdr:col>14</xdr:col>
      <xdr:colOff>581025</xdr:colOff>
      <xdr:row>18</xdr:row>
      <xdr:rowOff>19050</xdr:rowOff>
    </xdr:to>
    <xdr:graphicFrame macro="">
      <xdr:nvGraphicFramePr>
        <xdr:cNvPr id="2" name="Grafikon 1" descr="Gibanje cen in količin prodanih jagod po tednih v letu 2020 iz tabele 11.">
          <a:extLst>
            <a:ext uri="{FF2B5EF4-FFF2-40B4-BE49-F238E27FC236}">
              <a16:creationId xmlns:a16="http://schemas.microsoft.com/office/drawing/2014/main" xmlns="" id="{CB7E6871-0991-4311-B339-0DD244F28C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R/AppData/Local/Temp/Sadje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Jabolka"/>
      <sheetName val="Jabolka-sorte "/>
      <sheetName val="Hruške"/>
      <sheetName val="Hruške-sorte "/>
      <sheetName val="Breskve "/>
      <sheetName val="Breskve sorte"/>
      <sheetName val="Jagode"/>
      <sheetName val="Jagode-sorte "/>
    </sheetNames>
    <sheetDataSet>
      <sheetData sheetId="0"/>
      <sheetData sheetId="1">
        <row r="197">
          <cell r="A197">
            <v>39</v>
          </cell>
        </row>
      </sheetData>
      <sheetData sheetId="2">
        <row r="350">
          <cell r="BN350" t="str">
            <v>granny smith</v>
          </cell>
        </row>
      </sheetData>
      <sheetData sheetId="3">
        <row r="197">
          <cell r="B197">
            <v>39</v>
          </cell>
        </row>
        <row r="198">
          <cell r="B198">
            <v>40</v>
          </cell>
        </row>
        <row r="199">
          <cell r="B199">
            <v>41</v>
          </cell>
        </row>
        <row r="200">
          <cell r="B200">
            <v>42</v>
          </cell>
        </row>
        <row r="201">
          <cell r="B201">
            <v>43</v>
          </cell>
        </row>
        <row r="202">
          <cell r="B202">
            <v>44</v>
          </cell>
        </row>
        <row r="203">
          <cell r="B203">
            <v>45</v>
          </cell>
        </row>
        <row r="204">
          <cell r="B204">
            <v>46</v>
          </cell>
        </row>
        <row r="205">
          <cell r="B205">
            <v>47</v>
          </cell>
        </row>
        <row r="206">
          <cell r="B206">
            <v>48</v>
          </cell>
        </row>
        <row r="207">
          <cell r="B207">
            <v>49</v>
          </cell>
        </row>
        <row r="208">
          <cell r="B208">
            <v>50</v>
          </cell>
        </row>
        <row r="209">
          <cell r="B209">
            <v>51</v>
          </cell>
        </row>
        <row r="210">
          <cell r="B210">
            <v>52</v>
          </cell>
        </row>
        <row r="211">
          <cell r="B211">
            <v>1</v>
          </cell>
        </row>
        <row r="212">
          <cell r="B212">
            <v>2</v>
          </cell>
        </row>
        <row r="213">
          <cell r="B213">
            <v>3</v>
          </cell>
        </row>
        <row r="214">
          <cell r="B214">
            <v>4</v>
          </cell>
        </row>
        <row r="215">
          <cell r="B215">
            <v>5</v>
          </cell>
        </row>
        <row r="216">
          <cell r="B216">
            <v>6</v>
          </cell>
        </row>
        <row r="217">
          <cell r="B217">
            <v>7</v>
          </cell>
        </row>
        <row r="218">
          <cell r="B218">
            <v>8</v>
          </cell>
        </row>
        <row r="219">
          <cell r="B219">
            <v>9</v>
          </cell>
        </row>
        <row r="220">
          <cell r="B220">
            <v>10</v>
          </cell>
        </row>
        <row r="221">
          <cell r="B221">
            <v>11</v>
          </cell>
        </row>
        <row r="222">
          <cell r="B222">
            <v>12</v>
          </cell>
        </row>
        <row r="223">
          <cell r="B223">
            <v>13</v>
          </cell>
        </row>
        <row r="224">
          <cell r="B224">
            <v>14</v>
          </cell>
        </row>
        <row r="225">
          <cell r="B225">
            <v>15</v>
          </cell>
        </row>
        <row r="226">
          <cell r="B226">
            <v>16</v>
          </cell>
        </row>
        <row r="227">
          <cell r="B227">
            <v>17</v>
          </cell>
        </row>
        <row r="228">
          <cell r="B228">
            <v>18</v>
          </cell>
        </row>
        <row r="229">
          <cell r="B229">
            <v>19</v>
          </cell>
        </row>
        <row r="230">
          <cell r="B230">
            <v>20</v>
          </cell>
        </row>
        <row r="231">
          <cell r="B231">
            <v>21</v>
          </cell>
        </row>
        <row r="232">
          <cell r="B232">
            <v>22</v>
          </cell>
        </row>
        <row r="233">
          <cell r="B233">
            <v>23</v>
          </cell>
        </row>
        <row r="234">
          <cell r="B234">
            <v>24</v>
          </cell>
        </row>
        <row r="235">
          <cell r="B235">
            <v>25</v>
          </cell>
        </row>
        <row r="236">
          <cell r="B236">
            <v>26</v>
          </cell>
        </row>
        <row r="237">
          <cell r="B237">
            <v>27</v>
          </cell>
        </row>
        <row r="238">
          <cell r="B238">
            <v>28</v>
          </cell>
        </row>
        <row r="239">
          <cell r="B239">
            <v>29</v>
          </cell>
        </row>
        <row r="240">
          <cell r="B240">
            <v>30</v>
          </cell>
        </row>
        <row r="241">
          <cell r="B241">
            <v>31</v>
          </cell>
        </row>
        <row r="242">
          <cell r="B242">
            <v>32</v>
          </cell>
        </row>
        <row r="243">
          <cell r="B243">
            <v>33</v>
          </cell>
        </row>
        <row r="244">
          <cell r="B244">
            <v>34</v>
          </cell>
        </row>
        <row r="245">
          <cell r="B245">
            <v>35</v>
          </cell>
        </row>
        <row r="246">
          <cell r="B246">
            <v>36</v>
          </cell>
        </row>
        <row r="247">
          <cell r="B247">
            <v>37</v>
          </cell>
        </row>
        <row r="248">
          <cell r="B248">
            <v>38</v>
          </cell>
        </row>
        <row r="249">
          <cell r="B249">
            <v>39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abSelected="1" zoomScale="85" zoomScaleNormal="85" workbookViewId="0"/>
  </sheetViews>
  <sheetFormatPr defaultRowHeight="15" x14ac:dyDescent="0.25"/>
  <cols>
    <col min="1" max="1" width="38.140625" customWidth="1"/>
    <col min="7" max="7" width="52.28515625" customWidth="1"/>
  </cols>
  <sheetData>
    <row r="1" spans="1:7" x14ac:dyDescent="0.25">
      <c r="A1" s="1" t="s">
        <v>4</v>
      </c>
    </row>
    <row r="2" spans="1:7" ht="30" x14ac:dyDescent="0.25">
      <c r="A2" s="193" t="s">
        <v>5</v>
      </c>
      <c r="G2" s="15" t="s">
        <v>129</v>
      </c>
    </row>
    <row r="3" spans="1:7" x14ac:dyDescent="0.25">
      <c r="A3" s="194" t="s">
        <v>6</v>
      </c>
    </row>
    <row r="4" spans="1:7" x14ac:dyDescent="0.25">
      <c r="A4" s="194" t="s">
        <v>7</v>
      </c>
    </row>
    <row r="5" spans="1:7" x14ac:dyDescent="0.25">
      <c r="A5" s="194" t="s">
        <v>8</v>
      </c>
      <c r="G5" s="1" t="s">
        <v>0</v>
      </c>
    </row>
    <row r="6" spans="1:7" x14ac:dyDescent="0.25">
      <c r="A6" s="1" t="s">
        <v>9</v>
      </c>
      <c r="G6" s="2" t="s">
        <v>14</v>
      </c>
    </row>
    <row r="7" spans="1:7" x14ac:dyDescent="0.25">
      <c r="A7" s="3"/>
      <c r="G7" s="2" t="s">
        <v>15</v>
      </c>
    </row>
    <row r="8" spans="1:7" x14ac:dyDescent="0.25">
      <c r="A8" s="3" t="s">
        <v>10</v>
      </c>
      <c r="G8" s="2" t="s">
        <v>16</v>
      </c>
    </row>
    <row r="9" spans="1:7" x14ac:dyDescent="0.25">
      <c r="A9" s="3" t="s">
        <v>11</v>
      </c>
      <c r="G9" s="2" t="s">
        <v>17</v>
      </c>
    </row>
    <row r="10" spans="1:7" x14ac:dyDescent="0.25">
      <c r="A10" s="3" t="s">
        <v>12</v>
      </c>
      <c r="G10" s="2"/>
    </row>
    <row r="11" spans="1:7" ht="60" x14ac:dyDescent="0.25">
      <c r="A11" s="3" t="s">
        <v>13</v>
      </c>
      <c r="G11" s="2" t="s">
        <v>1</v>
      </c>
    </row>
    <row r="12" spans="1:7" x14ac:dyDescent="0.25">
      <c r="A12" s="3"/>
      <c r="G12" s="2" t="s">
        <v>18</v>
      </c>
    </row>
    <row r="13" spans="1:7" x14ac:dyDescent="0.25">
      <c r="A13" s="3"/>
      <c r="G13" s="2" t="s">
        <v>19</v>
      </c>
    </row>
    <row r="14" spans="1:7" x14ac:dyDescent="0.25">
      <c r="A14" s="3"/>
      <c r="G14" s="2" t="s">
        <v>20</v>
      </c>
    </row>
    <row r="15" spans="1:7" x14ac:dyDescent="0.25">
      <c r="A15" s="3" t="s">
        <v>130</v>
      </c>
      <c r="G15" s="2" t="s">
        <v>2</v>
      </c>
    </row>
    <row r="16" spans="1:7" x14ac:dyDescent="0.25">
      <c r="G16" s="3"/>
    </row>
    <row r="17" spans="7:7" x14ac:dyDescent="0.25">
      <c r="G17" s="3"/>
    </row>
    <row r="18" spans="7:7" ht="30" x14ac:dyDescent="0.25">
      <c r="G18" s="2" t="s">
        <v>3</v>
      </c>
    </row>
  </sheetData>
  <hyperlinks>
    <hyperlink ref="G15" location="_ftn1" display="_ftn1"/>
    <hyperlink ref="G18" location="_ftnref1" display="_ftnref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87"/>
  <sheetViews>
    <sheetView zoomScale="80" zoomScaleNormal="80" workbookViewId="0">
      <selection activeCell="C6" sqref="C6"/>
    </sheetView>
  </sheetViews>
  <sheetFormatPr defaultRowHeight="15" x14ac:dyDescent="0.25"/>
  <cols>
    <col min="2" max="2" width="19.5703125" customWidth="1"/>
    <col min="3" max="3" width="24.140625" customWidth="1"/>
    <col min="4" max="4" width="30" customWidth="1"/>
    <col min="5" max="5" width="20.42578125" customWidth="1"/>
    <col min="6" max="6" width="21.5703125" customWidth="1"/>
    <col min="7" max="7" width="20.42578125" customWidth="1"/>
  </cols>
  <sheetData>
    <row r="2" spans="2:6" ht="15.75" x14ac:dyDescent="0.25">
      <c r="B2" s="27" t="s">
        <v>58</v>
      </c>
    </row>
    <row r="3" spans="2:6" ht="15.75" thickBot="1" x14ac:dyDescent="0.3"/>
    <row r="4" spans="2:6" ht="42" customHeight="1" x14ac:dyDescent="0.25">
      <c r="B4" s="28" t="s">
        <v>21</v>
      </c>
      <c r="C4" s="29" t="s">
        <v>22</v>
      </c>
      <c r="D4" s="30" t="s">
        <v>23</v>
      </c>
    </row>
    <row r="5" spans="2:6" ht="29.25" customHeight="1" x14ac:dyDescent="0.25">
      <c r="B5" s="42" t="s">
        <v>24</v>
      </c>
      <c r="C5" s="26">
        <v>10177911</v>
      </c>
      <c r="D5" s="31">
        <v>79.378832759492582</v>
      </c>
    </row>
    <row r="6" spans="2:6" ht="28.5" customHeight="1" x14ac:dyDescent="0.25">
      <c r="B6" s="42" t="s">
        <v>25</v>
      </c>
      <c r="C6" s="26">
        <v>24809</v>
      </c>
      <c r="D6" s="31">
        <v>88.718228062396733</v>
      </c>
    </row>
    <row r="7" spans="2:6" ht="25.5" customHeight="1" x14ac:dyDescent="0.25">
      <c r="B7" s="42" t="s">
        <v>49</v>
      </c>
      <c r="C7" s="26">
        <v>227946</v>
      </c>
      <c r="D7" s="31">
        <v>418.68345897712618</v>
      </c>
    </row>
    <row r="8" spans="2:6" ht="28.5" customHeight="1" thickBot="1" x14ac:dyDescent="0.3">
      <c r="B8" s="43" t="s">
        <v>50</v>
      </c>
      <c r="C8" s="32">
        <v>18758</v>
      </c>
      <c r="D8" s="33">
        <v>148.30838042435229</v>
      </c>
    </row>
    <row r="9" spans="2:6" ht="14.25" customHeight="1" x14ac:dyDescent="0.25"/>
    <row r="10" spans="2:6" ht="26.25" customHeight="1" x14ac:dyDescent="0.25">
      <c r="B10" s="27" t="s">
        <v>57</v>
      </c>
    </row>
    <row r="11" spans="2:6" ht="14.25" customHeight="1" thickBot="1" x14ac:dyDescent="0.3"/>
    <row r="12" spans="2:6" ht="36.75" customHeight="1" x14ac:dyDescent="0.25">
      <c r="B12" s="37" t="s">
        <v>21</v>
      </c>
      <c r="C12" s="44" t="s">
        <v>53</v>
      </c>
      <c r="D12" s="37" t="s">
        <v>56</v>
      </c>
      <c r="E12" s="37" t="s">
        <v>54</v>
      </c>
      <c r="F12" s="37" t="s">
        <v>54</v>
      </c>
    </row>
    <row r="13" spans="2:6" ht="14.25" customHeight="1" thickBot="1" x14ac:dyDescent="0.3">
      <c r="B13" s="38"/>
      <c r="C13" s="45" t="s">
        <v>52</v>
      </c>
      <c r="D13" s="38" t="s">
        <v>52</v>
      </c>
      <c r="E13" s="38"/>
      <c r="F13" s="38" t="s">
        <v>55</v>
      </c>
    </row>
    <row r="14" spans="2:6" ht="26.25" customHeight="1" x14ac:dyDescent="0.25">
      <c r="B14" s="39" t="s">
        <v>24</v>
      </c>
      <c r="C14" s="54">
        <v>57.63</v>
      </c>
      <c r="D14" s="47">
        <v>79.378832759492582</v>
      </c>
      <c r="E14" s="50">
        <f>D14-C14</f>
        <v>21.748832759492579</v>
      </c>
      <c r="F14" s="51">
        <f>D14/C14-1</f>
        <v>0.37738734616506298</v>
      </c>
    </row>
    <row r="15" spans="2:6" ht="24.75" customHeight="1" x14ac:dyDescent="0.25">
      <c r="B15" s="40" t="s">
        <v>25</v>
      </c>
      <c r="C15" s="35">
        <v>83.75</v>
      </c>
      <c r="D15" s="46">
        <v>88.718228062396733</v>
      </c>
      <c r="E15" s="49">
        <f>D15-C15</f>
        <v>4.968228062396733</v>
      </c>
      <c r="F15" s="34">
        <f>D15/C15-1</f>
        <v>5.9322126118170004E-2</v>
      </c>
    </row>
    <row r="16" spans="2:6" ht="24" customHeight="1" x14ac:dyDescent="0.25">
      <c r="B16" s="40" t="s">
        <v>49</v>
      </c>
      <c r="C16" s="35">
        <v>377.29</v>
      </c>
      <c r="D16" s="46">
        <v>418.68345897712618</v>
      </c>
      <c r="E16" s="49">
        <f>D16-C16</f>
        <v>41.393458977126159</v>
      </c>
      <c r="F16" s="34">
        <f>D16/C16-1</f>
        <v>0.1097125791224951</v>
      </c>
    </row>
    <row r="17" spans="2:6" ht="25.5" customHeight="1" thickBot="1" x14ac:dyDescent="0.3">
      <c r="B17" s="41" t="s">
        <v>50</v>
      </c>
      <c r="C17" s="36">
        <v>89.82</v>
      </c>
      <c r="D17" s="48">
        <v>148.30838042435229</v>
      </c>
      <c r="E17" s="52">
        <f>D17-C17</f>
        <v>58.4883804243523</v>
      </c>
      <c r="F17" s="53">
        <f>D17/C17-1</f>
        <v>0.65117324008408262</v>
      </c>
    </row>
    <row r="22" spans="2:6" ht="4.5" customHeight="1" x14ac:dyDescent="0.25"/>
    <row r="23" spans="2:6" ht="41.25" customHeight="1" x14ac:dyDescent="0.25"/>
    <row r="45" ht="22.5" customHeight="1" x14ac:dyDescent="0.25"/>
    <row r="80" ht="54.75" customHeight="1" x14ac:dyDescent="0.25"/>
    <row r="87" ht="14.25" customHeight="1" x14ac:dyDescent="0.25"/>
  </sheetData>
  <pageMargins left="0.7" right="0.7" top="0.75" bottom="0.75" header="0.3" footer="0.3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9"/>
  <sheetViews>
    <sheetView workbookViewId="0">
      <selection activeCell="K112" sqref="K112"/>
    </sheetView>
  </sheetViews>
  <sheetFormatPr defaultRowHeight="15" x14ac:dyDescent="0.25"/>
  <cols>
    <col min="2" max="2" width="11.7109375" customWidth="1"/>
    <col min="3" max="3" width="20.5703125" customWidth="1"/>
    <col min="4" max="4" width="22" customWidth="1"/>
    <col min="6" max="6" width="16.140625" customWidth="1"/>
    <col min="7" max="7" width="21.7109375" customWidth="1"/>
    <col min="8" max="8" width="16.5703125" customWidth="1"/>
    <col min="11" max="11" width="29.140625" customWidth="1"/>
    <col min="12" max="12" width="30.140625" customWidth="1"/>
  </cols>
  <sheetData>
    <row r="2" spans="2:7" x14ac:dyDescent="0.25">
      <c r="B2" s="15" t="s">
        <v>51</v>
      </c>
      <c r="G2" s="15" t="s">
        <v>59</v>
      </c>
    </row>
    <row r="3" spans="2:7" ht="15.75" thickBot="1" x14ac:dyDescent="0.3"/>
    <row r="4" spans="2:7" ht="16.5" thickBot="1" x14ac:dyDescent="0.3">
      <c r="B4" s="55" t="s">
        <v>26</v>
      </c>
      <c r="C4" s="56" t="s">
        <v>27</v>
      </c>
      <c r="D4" s="64" t="s">
        <v>28</v>
      </c>
    </row>
    <row r="5" spans="2:7" x14ac:dyDescent="0.25">
      <c r="B5" s="94">
        <v>1</v>
      </c>
      <c r="C5" s="18">
        <v>109976</v>
      </c>
      <c r="D5" s="11">
        <v>76.58</v>
      </c>
    </row>
    <row r="6" spans="2:7" x14ac:dyDescent="0.25">
      <c r="B6" s="95">
        <v>2</v>
      </c>
      <c r="C6" s="4">
        <v>151790</v>
      </c>
      <c r="D6" s="12">
        <v>80.040000000000006</v>
      </c>
    </row>
    <row r="7" spans="2:7" x14ac:dyDescent="0.25">
      <c r="B7" s="95">
        <v>3</v>
      </c>
      <c r="C7" s="6">
        <v>310591</v>
      </c>
      <c r="D7" s="12">
        <v>80.13</v>
      </c>
    </row>
    <row r="8" spans="2:7" x14ac:dyDescent="0.25">
      <c r="B8" s="95">
        <v>4</v>
      </c>
      <c r="C8" s="6">
        <v>328528</v>
      </c>
      <c r="D8" s="12">
        <v>81.87</v>
      </c>
    </row>
    <row r="9" spans="2:7" x14ac:dyDescent="0.25">
      <c r="B9" s="95">
        <v>5</v>
      </c>
      <c r="C9" s="6">
        <v>151079</v>
      </c>
      <c r="D9" s="12">
        <v>68.94</v>
      </c>
    </row>
    <row r="10" spans="2:7" x14ac:dyDescent="0.25">
      <c r="B10" s="95">
        <v>6</v>
      </c>
      <c r="C10" s="6">
        <v>207271</v>
      </c>
      <c r="D10" s="12">
        <v>82.98</v>
      </c>
    </row>
    <row r="11" spans="2:7" x14ac:dyDescent="0.25">
      <c r="B11" s="95">
        <v>7</v>
      </c>
      <c r="C11" s="7">
        <v>142701</v>
      </c>
      <c r="D11" s="13">
        <v>78.23</v>
      </c>
    </row>
    <row r="12" spans="2:7" x14ac:dyDescent="0.25">
      <c r="B12" s="95">
        <v>8</v>
      </c>
      <c r="C12" s="7">
        <v>131156</v>
      </c>
      <c r="D12" s="13">
        <v>79.510000000000005</v>
      </c>
    </row>
    <row r="13" spans="2:7" x14ac:dyDescent="0.25">
      <c r="B13" s="95">
        <v>9</v>
      </c>
      <c r="C13" s="6">
        <v>254102</v>
      </c>
      <c r="D13" s="12">
        <v>75.680000000000007</v>
      </c>
    </row>
    <row r="14" spans="2:7" x14ac:dyDescent="0.25">
      <c r="B14" s="95">
        <v>10</v>
      </c>
      <c r="C14" s="6">
        <v>277186</v>
      </c>
      <c r="D14" s="12">
        <v>77.290000000000006</v>
      </c>
    </row>
    <row r="15" spans="2:7" x14ac:dyDescent="0.25">
      <c r="B15" s="95">
        <v>11</v>
      </c>
      <c r="C15" s="7">
        <v>381446</v>
      </c>
      <c r="D15" s="13">
        <v>70.55</v>
      </c>
    </row>
    <row r="16" spans="2:7" x14ac:dyDescent="0.25">
      <c r="B16" s="95">
        <v>12</v>
      </c>
      <c r="C16" s="6">
        <v>327170</v>
      </c>
      <c r="D16" s="12">
        <v>78.209999999999994</v>
      </c>
    </row>
    <row r="17" spans="2:7" x14ac:dyDescent="0.25">
      <c r="B17" s="95">
        <v>13</v>
      </c>
      <c r="C17" s="6">
        <v>306766</v>
      </c>
      <c r="D17" s="12">
        <v>79.849999999999994</v>
      </c>
    </row>
    <row r="18" spans="2:7" x14ac:dyDescent="0.25">
      <c r="B18" s="95">
        <v>14</v>
      </c>
      <c r="C18" s="6">
        <v>353595</v>
      </c>
      <c r="D18" s="19">
        <v>83.63</v>
      </c>
    </row>
    <row r="19" spans="2:7" x14ac:dyDescent="0.25">
      <c r="B19" s="95">
        <v>15</v>
      </c>
      <c r="C19" s="25">
        <v>458509</v>
      </c>
      <c r="D19" s="19">
        <v>73.790000000000006</v>
      </c>
    </row>
    <row r="20" spans="2:7" x14ac:dyDescent="0.25">
      <c r="B20" s="95">
        <v>16</v>
      </c>
      <c r="C20" s="6">
        <v>156695</v>
      </c>
      <c r="D20" s="19">
        <v>90.4</v>
      </c>
    </row>
    <row r="21" spans="2:7" x14ac:dyDescent="0.25">
      <c r="B21" s="95">
        <v>17</v>
      </c>
      <c r="C21" s="6">
        <v>274222</v>
      </c>
      <c r="D21" s="19">
        <v>86.31</v>
      </c>
    </row>
    <row r="22" spans="2:7" x14ac:dyDescent="0.25">
      <c r="B22" s="95">
        <v>18</v>
      </c>
      <c r="C22" s="6">
        <v>184832</v>
      </c>
      <c r="D22" s="19">
        <v>88.61</v>
      </c>
    </row>
    <row r="23" spans="2:7" x14ac:dyDescent="0.25">
      <c r="B23" s="95">
        <v>19</v>
      </c>
      <c r="C23" s="6">
        <v>271578</v>
      </c>
      <c r="D23" s="19">
        <v>90.96</v>
      </c>
    </row>
    <row r="24" spans="2:7" x14ac:dyDescent="0.25">
      <c r="B24" s="95">
        <v>20</v>
      </c>
      <c r="C24" s="6">
        <v>218853</v>
      </c>
      <c r="D24" s="19">
        <v>94.9</v>
      </c>
    </row>
    <row r="25" spans="2:7" x14ac:dyDescent="0.25">
      <c r="B25" s="95">
        <v>21</v>
      </c>
      <c r="C25" s="6">
        <v>164423</v>
      </c>
      <c r="D25" s="19">
        <v>94.33</v>
      </c>
    </row>
    <row r="26" spans="2:7" x14ac:dyDescent="0.25">
      <c r="B26" s="95">
        <v>22</v>
      </c>
      <c r="C26" s="6">
        <v>117877</v>
      </c>
      <c r="D26" s="19">
        <v>97.94</v>
      </c>
    </row>
    <row r="27" spans="2:7" x14ac:dyDescent="0.25">
      <c r="B27" s="95">
        <v>23</v>
      </c>
      <c r="C27" s="6">
        <v>110216</v>
      </c>
      <c r="D27" s="12">
        <v>101.19</v>
      </c>
    </row>
    <row r="28" spans="2:7" x14ac:dyDescent="0.25">
      <c r="B28" s="95">
        <v>24</v>
      </c>
      <c r="C28" s="6">
        <v>142265</v>
      </c>
      <c r="D28" s="19">
        <v>86.58</v>
      </c>
    </row>
    <row r="29" spans="2:7" x14ac:dyDescent="0.25">
      <c r="B29" s="95">
        <v>25</v>
      </c>
      <c r="C29" s="6">
        <v>75933</v>
      </c>
      <c r="D29" s="12">
        <v>100.14</v>
      </c>
    </row>
    <row r="30" spans="2:7" x14ac:dyDescent="0.25">
      <c r="B30" s="95">
        <v>26</v>
      </c>
      <c r="C30" s="6">
        <v>91776</v>
      </c>
      <c r="D30" s="12">
        <v>105.33</v>
      </c>
    </row>
    <row r="31" spans="2:7" x14ac:dyDescent="0.25">
      <c r="B31" s="95">
        <v>27</v>
      </c>
      <c r="C31" s="6">
        <v>69556</v>
      </c>
      <c r="D31" s="12">
        <v>106.03</v>
      </c>
      <c r="G31" s="15" t="s">
        <v>62</v>
      </c>
    </row>
    <row r="32" spans="2:7" ht="15.75" thickBot="1" x14ac:dyDescent="0.3">
      <c r="B32" s="95">
        <v>28</v>
      </c>
      <c r="C32" s="6">
        <v>95766</v>
      </c>
      <c r="D32" s="12">
        <v>92.68</v>
      </c>
    </row>
    <row r="33" spans="2:12" ht="29.25" customHeight="1" thickBot="1" x14ac:dyDescent="0.3">
      <c r="B33" s="95">
        <v>29</v>
      </c>
      <c r="C33" s="6">
        <v>80009</v>
      </c>
      <c r="D33" s="19">
        <v>111.28</v>
      </c>
      <c r="G33" s="55" t="s">
        <v>29</v>
      </c>
      <c r="H33" s="56">
        <v>2018</v>
      </c>
      <c r="I33" s="56">
        <v>2019</v>
      </c>
      <c r="J33" s="56">
        <v>2020</v>
      </c>
      <c r="K33" s="56" t="s">
        <v>61</v>
      </c>
      <c r="L33" s="57" t="s">
        <v>60</v>
      </c>
    </row>
    <row r="34" spans="2:12" x14ac:dyDescent="0.25">
      <c r="B34" s="95">
        <v>30</v>
      </c>
      <c r="C34" s="6">
        <v>70836</v>
      </c>
      <c r="D34" s="12">
        <v>108.73</v>
      </c>
      <c r="G34" s="91">
        <v>1</v>
      </c>
      <c r="H34" s="58">
        <v>89.39</v>
      </c>
      <c r="I34" s="58">
        <v>52.58</v>
      </c>
      <c r="J34" s="58">
        <v>76.58</v>
      </c>
      <c r="K34" s="58">
        <v>24</v>
      </c>
      <c r="L34" s="59">
        <v>0.45644731837200458</v>
      </c>
    </row>
    <row r="35" spans="2:12" x14ac:dyDescent="0.25">
      <c r="B35" s="95">
        <v>31</v>
      </c>
      <c r="C35" s="6">
        <v>41206</v>
      </c>
      <c r="D35" s="19">
        <v>112.73</v>
      </c>
      <c r="G35" s="92">
        <v>2</v>
      </c>
      <c r="H35" s="9">
        <v>90.32</v>
      </c>
      <c r="I35" s="9">
        <v>47.99</v>
      </c>
      <c r="J35" s="9">
        <v>80.040000000000006</v>
      </c>
      <c r="K35" s="9">
        <v>32.050000000000004</v>
      </c>
      <c r="L35" s="60">
        <v>0.66784746822254637</v>
      </c>
    </row>
    <row r="36" spans="2:12" x14ac:dyDescent="0.25">
      <c r="B36" s="95">
        <v>32</v>
      </c>
      <c r="C36" s="6">
        <v>53351</v>
      </c>
      <c r="D36" s="12">
        <v>102.72</v>
      </c>
      <c r="G36" s="92">
        <v>3</v>
      </c>
      <c r="H36" s="9">
        <v>90.23</v>
      </c>
      <c r="I36" s="9">
        <v>50.89</v>
      </c>
      <c r="J36" s="9">
        <v>80.13</v>
      </c>
      <c r="K36" s="9">
        <v>29.239999999999995</v>
      </c>
      <c r="L36" s="60">
        <v>0.57457260758498707</v>
      </c>
    </row>
    <row r="37" spans="2:12" x14ac:dyDescent="0.25">
      <c r="B37" s="95">
        <v>33</v>
      </c>
      <c r="C37" s="6">
        <v>55101</v>
      </c>
      <c r="D37" s="12">
        <v>112.36</v>
      </c>
      <c r="G37" s="92">
        <v>4</v>
      </c>
      <c r="H37" s="9">
        <v>94.65</v>
      </c>
      <c r="I37" s="9">
        <v>49.23</v>
      </c>
      <c r="J37" s="9">
        <v>81.87</v>
      </c>
      <c r="K37" s="9">
        <v>32.640000000000008</v>
      </c>
      <c r="L37" s="60">
        <v>0.66301035953686793</v>
      </c>
    </row>
    <row r="38" spans="2:12" x14ac:dyDescent="0.25">
      <c r="B38" s="95">
        <v>34</v>
      </c>
      <c r="C38" s="6">
        <v>110571</v>
      </c>
      <c r="D38" s="12">
        <v>100.82</v>
      </c>
      <c r="G38" s="92">
        <v>5</v>
      </c>
      <c r="H38" s="9">
        <v>87.33</v>
      </c>
      <c r="I38" s="9">
        <v>46.15</v>
      </c>
      <c r="J38" s="9">
        <v>68.94</v>
      </c>
      <c r="K38" s="9">
        <v>22.79</v>
      </c>
      <c r="L38" s="60">
        <v>0.49382448537378121</v>
      </c>
    </row>
    <row r="39" spans="2:12" x14ac:dyDescent="0.25">
      <c r="B39" s="95">
        <v>35</v>
      </c>
      <c r="C39" s="6">
        <v>176788</v>
      </c>
      <c r="D39" s="12">
        <v>88.46</v>
      </c>
      <c r="G39" s="92">
        <v>6</v>
      </c>
      <c r="H39" s="9">
        <v>104.48</v>
      </c>
      <c r="I39" s="9">
        <v>54.91</v>
      </c>
      <c r="J39" s="9">
        <v>82.98</v>
      </c>
      <c r="K39" s="9">
        <v>28.070000000000007</v>
      </c>
      <c r="L39" s="60">
        <v>0.51120014569295225</v>
      </c>
    </row>
    <row r="40" spans="2:12" x14ac:dyDescent="0.25">
      <c r="B40" s="95">
        <v>36</v>
      </c>
      <c r="C40" s="6">
        <v>225774</v>
      </c>
      <c r="D40" s="12">
        <v>80.209999999999994</v>
      </c>
      <c r="G40" s="92">
        <v>7</v>
      </c>
      <c r="H40" s="9">
        <v>87.21</v>
      </c>
      <c r="I40" s="9">
        <v>53.33</v>
      </c>
      <c r="J40" s="9">
        <v>78.23</v>
      </c>
      <c r="K40" s="9">
        <v>24.900000000000006</v>
      </c>
      <c r="L40" s="60">
        <v>0.46690418151134461</v>
      </c>
    </row>
    <row r="41" spans="2:12" x14ac:dyDescent="0.25">
      <c r="B41" s="95">
        <v>37</v>
      </c>
      <c r="C41" s="6">
        <v>185707</v>
      </c>
      <c r="D41" s="12">
        <v>79.12</v>
      </c>
      <c r="G41" s="92">
        <v>8</v>
      </c>
      <c r="H41" s="9">
        <v>92.19</v>
      </c>
      <c r="I41" s="9">
        <v>51.16</v>
      </c>
      <c r="J41" s="9">
        <v>79.510000000000005</v>
      </c>
      <c r="K41" s="9">
        <v>28.350000000000009</v>
      </c>
      <c r="L41" s="60">
        <v>0.55414386239249436</v>
      </c>
    </row>
    <row r="42" spans="2:12" x14ac:dyDescent="0.25">
      <c r="B42" s="95">
        <v>38</v>
      </c>
      <c r="C42" s="6">
        <v>152801</v>
      </c>
      <c r="D42" s="12">
        <v>80.77</v>
      </c>
      <c r="G42" s="92">
        <v>9</v>
      </c>
      <c r="H42" s="9">
        <v>96.86</v>
      </c>
      <c r="I42" s="9">
        <v>55.06</v>
      </c>
      <c r="J42" s="9">
        <v>75.680000000000007</v>
      </c>
      <c r="K42" s="9">
        <v>20.620000000000005</v>
      </c>
      <c r="L42" s="60">
        <v>0.37450054486015261</v>
      </c>
    </row>
    <row r="43" spans="2:12" x14ac:dyDescent="0.25">
      <c r="B43" s="95">
        <v>39</v>
      </c>
      <c r="C43" s="6">
        <v>183843</v>
      </c>
      <c r="D43" s="12">
        <v>66.28</v>
      </c>
      <c r="G43" s="92">
        <v>10</v>
      </c>
      <c r="H43" s="9">
        <v>87.9</v>
      </c>
      <c r="I43" s="9">
        <v>54.62</v>
      </c>
      <c r="J43" s="9">
        <v>77.290000000000006</v>
      </c>
      <c r="K43" s="9">
        <v>22.670000000000009</v>
      </c>
      <c r="L43" s="60">
        <v>0.41504943244232906</v>
      </c>
    </row>
    <row r="44" spans="2:12" x14ac:dyDescent="0.25">
      <c r="B44" s="95">
        <v>40</v>
      </c>
      <c r="C44" s="6">
        <v>291727</v>
      </c>
      <c r="D44" s="12">
        <v>51.53</v>
      </c>
      <c r="G44" s="92">
        <v>11</v>
      </c>
      <c r="H44" s="9">
        <v>94.1</v>
      </c>
      <c r="I44" s="9">
        <v>50.75</v>
      </c>
      <c r="J44" s="9">
        <v>70.55</v>
      </c>
      <c r="K44" s="9">
        <v>19.799999999999997</v>
      </c>
      <c r="L44" s="60">
        <v>0.39014778325123145</v>
      </c>
    </row>
    <row r="45" spans="2:12" x14ac:dyDescent="0.25">
      <c r="B45" s="95">
        <v>41</v>
      </c>
      <c r="C45" s="6">
        <v>277957</v>
      </c>
      <c r="D45" s="12">
        <v>62.68</v>
      </c>
      <c r="G45" s="92">
        <v>12</v>
      </c>
      <c r="H45" s="9">
        <v>103.08</v>
      </c>
      <c r="I45" s="9">
        <v>51.12</v>
      </c>
      <c r="J45" s="9">
        <v>78.209999999999994</v>
      </c>
      <c r="K45" s="9">
        <v>27.089999999999996</v>
      </c>
      <c r="L45" s="60">
        <v>0.52992957746478875</v>
      </c>
    </row>
    <row r="46" spans="2:12" x14ac:dyDescent="0.25">
      <c r="B46" s="95">
        <v>42</v>
      </c>
      <c r="C46" s="6">
        <v>152196</v>
      </c>
      <c r="D46" s="12">
        <v>69.349999999999994</v>
      </c>
      <c r="G46" s="92">
        <v>13</v>
      </c>
      <c r="H46" s="9">
        <v>91.93</v>
      </c>
      <c r="I46" s="9">
        <v>53.03</v>
      </c>
      <c r="J46" s="9">
        <v>79.849999999999994</v>
      </c>
      <c r="K46" s="9">
        <v>26.819999999999993</v>
      </c>
      <c r="L46" s="60">
        <v>0.50575146143692229</v>
      </c>
    </row>
    <row r="47" spans="2:12" x14ac:dyDescent="0.25">
      <c r="B47" s="95">
        <v>43</v>
      </c>
      <c r="C47" s="6">
        <v>166370</v>
      </c>
      <c r="D47" s="12">
        <v>83.81</v>
      </c>
      <c r="G47" s="92">
        <v>14</v>
      </c>
      <c r="H47" s="9">
        <v>86.5</v>
      </c>
      <c r="I47" s="9">
        <v>56.85</v>
      </c>
      <c r="J47" s="9">
        <v>83.63</v>
      </c>
      <c r="K47" s="9">
        <v>26.779999999999994</v>
      </c>
      <c r="L47" s="60">
        <v>0.47106420404573424</v>
      </c>
    </row>
    <row r="48" spans="2:12" x14ac:dyDescent="0.25">
      <c r="B48" s="95">
        <v>44</v>
      </c>
      <c r="C48" s="6">
        <v>292565</v>
      </c>
      <c r="D48" s="12">
        <v>69.09</v>
      </c>
      <c r="G48" s="92">
        <v>15</v>
      </c>
      <c r="H48" s="9">
        <v>91.05</v>
      </c>
      <c r="I48" s="9">
        <v>56.53</v>
      </c>
      <c r="J48" s="9">
        <v>73.790000000000006</v>
      </c>
      <c r="K48" s="9">
        <v>17.260000000000005</v>
      </c>
      <c r="L48" s="60">
        <v>0.30532460640367964</v>
      </c>
    </row>
    <row r="49" spans="2:12" x14ac:dyDescent="0.25">
      <c r="B49" s="95">
        <v>45</v>
      </c>
      <c r="C49" s="6">
        <v>174975</v>
      </c>
      <c r="D49" s="12">
        <v>73.61</v>
      </c>
      <c r="G49" s="92">
        <v>16</v>
      </c>
      <c r="H49" s="9">
        <v>85.86</v>
      </c>
      <c r="I49" s="9">
        <v>50.01</v>
      </c>
      <c r="J49" s="9">
        <v>90.4</v>
      </c>
      <c r="K49" s="9">
        <v>40.390000000000008</v>
      </c>
      <c r="L49" s="60">
        <v>0.80763847230553898</v>
      </c>
    </row>
    <row r="50" spans="2:12" x14ac:dyDescent="0.25">
      <c r="B50" s="95">
        <v>46</v>
      </c>
      <c r="C50" s="6">
        <v>226413</v>
      </c>
      <c r="D50" s="12">
        <v>66.88</v>
      </c>
      <c r="G50" s="92">
        <v>17</v>
      </c>
      <c r="H50" s="9">
        <v>92.82</v>
      </c>
      <c r="I50" s="9">
        <v>46.63</v>
      </c>
      <c r="J50" s="9">
        <v>86.31</v>
      </c>
      <c r="K50" s="9">
        <v>39.68</v>
      </c>
      <c r="L50" s="60">
        <v>0.85095432125241266</v>
      </c>
    </row>
    <row r="51" spans="2:12" x14ac:dyDescent="0.25">
      <c r="B51" s="95">
        <v>47</v>
      </c>
      <c r="C51" s="6">
        <v>265838</v>
      </c>
      <c r="D51" s="12">
        <v>69.86</v>
      </c>
      <c r="G51" s="92">
        <v>18</v>
      </c>
      <c r="H51" s="9">
        <v>97.02</v>
      </c>
      <c r="I51" s="9">
        <v>53.03</v>
      </c>
      <c r="J51" s="9">
        <v>88.61</v>
      </c>
      <c r="K51" s="9">
        <v>35.58</v>
      </c>
      <c r="L51" s="60">
        <v>0.67094097680558162</v>
      </c>
    </row>
    <row r="52" spans="2:12" x14ac:dyDescent="0.25">
      <c r="B52" s="95">
        <v>48</v>
      </c>
      <c r="C52" s="6">
        <v>235224</v>
      </c>
      <c r="D52" s="12">
        <v>66.23</v>
      </c>
      <c r="G52" s="92">
        <v>19</v>
      </c>
      <c r="H52" s="9">
        <v>94.78</v>
      </c>
      <c r="I52" s="9">
        <v>49.62</v>
      </c>
      <c r="J52" s="9">
        <v>90.96</v>
      </c>
      <c r="K52" s="9">
        <v>41.339999999999996</v>
      </c>
      <c r="L52" s="60">
        <v>0.83313180169286571</v>
      </c>
    </row>
    <row r="53" spans="2:12" x14ac:dyDescent="0.25">
      <c r="B53" s="95">
        <v>49</v>
      </c>
      <c r="C53" s="6">
        <v>170165</v>
      </c>
      <c r="D53" s="12">
        <v>73.959999999999994</v>
      </c>
      <c r="G53" s="92">
        <v>20</v>
      </c>
      <c r="H53" s="9">
        <v>91.78</v>
      </c>
      <c r="I53" s="9">
        <v>50.76</v>
      </c>
      <c r="J53" s="9">
        <v>94.9</v>
      </c>
      <c r="K53" s="9">
        <v>44.140000000000008</v>
      </c>
      <c r="L53" s="60">
        <v>0.86958234830575276</v>
      </c>
    </row>
    <row r="54" spans="2:12" x14ac:dyDescent="0.25">
      <c r="B54" s="95">
        <v>50</v>
      </c>
      <c r="C54" s="6">
        <v>217022</v>
      </c>
      <c r="D54" s="12">
        <v>74.33</v>
      </c>
      <c r="G54" s="92">
        <v>21</v>
      </c>
      <c r="H54" s="9">
        <v>88.18</v>
      </c>
      <c r="I54" s="9">
        <v>55.03</v>
      </c>
      <c r="J54" s="9">
        <v>94.33</v>
      </c>
      <c r="K54" s="9">
        <v>39.299999999999997</v>
      </c>
      <c r="L54" s="60">
        <v>0.71415591495547881</v>
      </c>
    </row>
    <row r="55" spans="2:12" x14ac:dyDescent="0.25">
      <c r="B55" s="95">
        <v>51</v>
      </c>
      <c r="C55" s="6">
        <v>268191</v>
      </c>
      <c r="D55" s="12">
        <v>70.63</v>
      </c>
      <c r="G55" s="92">
        <v>22</v>
      </c>
      <c r="H55" s="9">
        <v>98.89</v>
      </c>
      <c r="I55" s="9">
        <v>51.58</v>
      </c>
      <c r="J55" s="9">
        <v>97.94</v>
      </c>
      <c r="K55" s="9">
        <v>46.36</v>
      </c>
      <c r="L55" s="60">
        <v>0.89879798371461805</v>
      </c>
    </row>
    <row r="56" spans="2:12" x14ac:dyDescent="0.25">
      <c r="B56" s="95">
        <v>52</v>
      </c>
      <c r="C56" s="24">
        <v>135777</v>
      </c>
      <c r="D56" s="66">
        <v>73.760000000000005</v>
      </c>
      <c r="G56" s="92">
        <v>23</v>
      </c>
      <c r="H56" s="9">
        <v>91.58</v>
      </c>
      <c r="I56" s="9">
        <v>53.39</v>
      </c>
      <c r="J56" s="9">
        <v>101.19</v>
      </c>
      <c r="K56" s="9">
        <v>47.8</v>
      </c>
      <c r="L56" s="60">
        <v>0.89529874508334895</v>
      </c>
    </row>
    <row r="57" spans="2:12" ht="15.75" thickBot="1" x14ac:dyDescent="0.3">
      <c r="B57" s="96">
        <v>53</v>
      </c>
      <c r="C57" s="67">
        <v>101646</v>
      </c>
      <c r="D57" s="68">
        <v>73.95</v>
      </c>
      <c r="G57" s="92">
        <v>24</v>
      </c>
      <c r="H57" s="9">
        <v>86.25</v>
      </c>
      <c r="I57" s="9">
        <v>55.48</v>
      </c>
      <c r="J57" s="9">
        <v>86.58</v>
      </c>
      <c r="K57" s="9">
        <v>31.1</v>
      </c>
      <c r="L57" s="60">
        <v>0.56056236481614996</v>
      </c>
    </row>
    <row r="58" spans="2:12" x14ac:dyDescent="0.25">
      <c r="C58" s="22"/>
      <c r="D58" s="23"/>
      <c r="G58" s="92">
        <v>25</v>
      </c>
      <c r="H58" s="9">
        <v>89.22</v>
      </c>
      <c r="I58" s="9">
        <v>50.73</v>
      </c>
      <c r="J58" s="9">
        <v>100.14</v>
      </c>
      <c r="K58" s="9">
        <v>49.410000000000004</v>
      </c>
      <c r="L58" s="60">
        <v>0.97397989355411019</v>
      </c>
    </row>
    <row r="59" spans="2:12" x14ac:dyDescent="0.25">
      <c r="G59" s="92">
        <v>26</v>
      </c>
      <c r="H59" s="9">
        <v>86.79</v>
      </c>
      <c r="I59" s="9">
        <v>57.89</v>
      </c>
      <c r="J59" s="9">
        <v>105.33</v>
      </c>
      <c r="K59" s="9">
        <v>47.44</v>
      </c>
      <c r="L59" s="60">
        <v>0.81948523060977707</v>
      </c>
    </row>
    <row r="60" spans="2:12" x14ac:dyDescent="0.25">
      <c r="G60" s="92">
        <v>27</v>
      </c>
      <c r="H60" s="9">
        <v>88.13</v>
      </c>
      <c r="I60" s="9">
        <v>53.8</v>
      </c>
      <c r="J60" s="9">
        <v>106.03</v>
      </c>
      <c r="K60" s="9">
        <v>52.230000000000004</v>
      </c>
      <c r="L60" s="60">
        <v>0.9708178438661712</v>
      </c>
    </row>
    <row r="61" spans="2:12" x14ac:dyDescent="0.25">
      <c r="G61" s="92">
        <v>28</v>
      </c>
      <c r="H61" s="9">
        <v>90.71</v>
      </c>
      <c r="I61" s="9">
        <v>49.76</v>
      </c>
      <c r="J61" s="9">
        <v>92.68</v>
      </c>
      <c r="K61" s="9">
        <v>42.920000000000009</v>
      </c>
      <c r="L61" s="60">
        <v>0.86254019292604522</v>
      </c>
    </row>
    <row r="62" spans="2:12" x14ac:dyDescent="0.25">
      <c r="G62" s="92">
        <v>29</v>
      </c>
      <c r="H62" s="9">
        <v>92.65</v>
      </c>
      <c r="I62" s="9">
        <v>50.77</v>
      </c>
      <c r="J62" s="9">
        <v>111.28</v>
      </c>
      <c r="K62" s="9">
        <v>60.51</v>
      </c>
      <c r="L62" s="60">
        <v>1.1918455780973014</v>
      </c>
    </row>
    <row r="63" spans="2:12" x14ac:dyDescent="0.25">
      <c r="G63" s="92">
        <v>30</v>
      </c>
      <c r="H63" s="9">
        <v>83.1</v>
      </c>
      <c r="I63" s="9">
        <v>49.94</v>
      </c>
      <c r="J63" s="9">
        <v>108.73</v>
      </c>
      <c r="K63" s="9">
        <v>58.790000000000006</v>
      </c>
      <c r="L63" s="60">
        <v>1.1772126551862239</v>
      </c>
    </row>
    <row r="64" spans="2:12" x14ac:dyDescent="0.25">
      <c r="G64" s="92">
        <v>31</v>
      </c>
      <c r="H64" s="9">
        <v>89.65</v>
      </c>
      <c r="I64" s="9">
        <v>53.33</v>
      </c>
      <c r="J64" s="9">
        <v>112.73</v>
      </c>
      <c r="K64" s="9">
        <v>59.400000000000006</v>
      </c>
      <c r="L64" s="60">
        <v>1.113819613725858</v>
      </c>
    </row>
    <row r="65" spans="7:12" x14ac:dyDescent="0.25">
      <c r="G65" s="92">
        <v>32</v>
      </c>
      <c r="H65" s="9">
        <v>89.64</v>
      </c>
      <c r="I65" s="9">
        <v>51.5</v>
      </c>
      <c r="J65" s="9">
        <v>102.72</v>
      </c>
      <c r="K65" s="9">
        <v>51.22</v>
      </c>
      <c r="L65" s="60">
        <v>0.99456310679611648</v>
      </c>
    </row>
    <row r="66" spans="7:12" x14ac:dyDescent="0.25">
      <c r="G66" s="92">
        <v>33</v>
      </c>
      <c r="H66" s="9">
        <v>76.14</v>
      </c>
      <c r="I66" s="9">
        <v>53.36</v>
      </c>
      <c r="J66" s="9">
        <v>112.36</v>
      </c>
      <c r="K66" s="9">
        <v>59</v>
      </c>
      <c r="L66" s="60">
        <v>1.1056971514242879</v>
      </c>
    </row>
    <row r="67" spans="7:12" x14ac:dyDescent="0.25">
      <c r="G67" s="92">
        <v>34</v>
      </c>
      <c r="H67" s="9">
        <v>71.739999999999995</v>
      </c>
      <c r="I67" s="9">
        <v>62.56</v>
      </c>
      <c r="J67" s="9">
        <v>100.82</v>
      </c>
      <c r="K67" s="9">
        <v>38.259999999999991</v>
      </c>
      <c r="L67" s="60">
        <v>0.61157289002557524</v>
      </c>
    </row>
    <row r="68" spans="7:12" x14ac:dyDescent="0.25">
      <c r="G68" s="92">
        <v>35</v>
      </c>
      <c r="H68" s="9">
        <v>67.03</v>
      </c>
      <c r="I68" s="9">
        <v>66.12</v>
      </c>
      <c r="J68" s="9">
        <v>88.46</v>
      </c>
      <c r="K68" s="9">
        <v>22.339999999999989</v>
      </c>
      <c r="L68" s="60">
        <v>0.33787053841500292</v>
      </c>
    </row>
    <row r="69" spans="7:12" x14ac:dyDescent="0.25">
      <c r="G69" s="92">
        <v>36</v>
      </c>
      <c r="H69" s="9">
        <v>71.02</v>
      </c>
      <c r="I69" s="9">
        <v>67.28</v>
      </c>
      <c r="J69" s="9">
        <v>80.209999999999994</v>
      </c>
      <c r="K69" s="9">
        <v>12.929999999999993</v>
      </c>
      <c r="L69" s="60">
        <v>0.19218192627824005</v>
      </c>
    </row>
    <row r="70" spans="7:12" x14ac:dyDescent="0.25">
      <c r="G70" s="92">
        <v>37</v>
      </c>
      <c r="H70" s="9">
        <v>53.13</v>
      </c>
      <c r="I70" s="9">
        <v>69.19</v>
      </c>
      <c r="J70" s="9">
        <v>79.12</v>
      </c>
      <c r="K70" s="9">
        <v>9.9300000000000068</v>
      </c>
      <c r="L70" s="60">
        <v>0.14351784940020251</v>
      </c>
    </row>
    <row r="71" spans="7:12" x14ac:dyDescent="0.25">
      <c r="G71" s="92">
        <v>38</v>
      </c>
      <c r="H71" s="9">
        <v>60.3</v>
      </c>
      <c r="I71" s="9">
        <v>68.37</v>
      </c>
      <c r="J71" s="9">
        <v>80.77</v>
      </c>
      <c r="K71" s="9">
        <v>12.399999999999991</v>
      </c>
      <c r="L71" s="60">
        <v>0.18136609624104127</v>
      </c>
    </row>
    <row r="72" spans="7:12" x14ac:dyDescent="0.25">
      <c r="G72" s="92">
        <v>39</v>
      </c>
      <c r="H72" s="9">
        <v>62.14</v>
      </c>
      <c r="I72" s="9">
        <v>65.61</v>
      </c>
      <c r="J72" s="9">
        <v>66.28</v>
      </c>
      <c r="K72" s="16">
        <v>0.67000000000000171</v>
      </c>
      <c r="L72" s="60">
        <v>1.021185794848356E-2</v>
      </c>
    </row>
    <row r="73" spans="7:12" x14ac:dyDescent="0.25">
      <c r="G73" s="92">
        <v>40</v>
      </c>
      <c r="H73" s="9">
        <v>58.18</v>
      </c>
      <c r="I73" s="9">
        <v>56.42</v>
      </c>
      <c r="J73" s="9">
        <v>51.53</v>
      </c>
      <c r="K73" s="16">
        <v>-4.8900000000000006</v>
      </c>
      <c r="L73" s="60">
        <v>-8.667139312300598E-2</v>
      </c>
    </row>
    <row r="74" spans="7:12" x14ac:dyDescent="0.25">
      <c r="G74" s="92">
        <v>41</v>
      </c>
      <c r="H74" s="9">
        <v>42.37</v>
      </c>
      <c r="I74" s="9">
        <v>78.98</v>
      </c>
      <c r="J74" s="9">
        <v>62.68</v>
      </c>
      <c r="K74" s="16">
        <v>-16.300000000000004</v>
      </c>
      <c r="L74" s="60">
        <v>-0.20638136237022031</v>
      </c>
    </row>
    <row r="75" spans="7:12" x14ac:dyDescent="0.25">
      <c r="G75" s="92">
        <v>42</v>
      </c>
      <c r="H75" s="9">
        <v>49.7</v>
      </c>
      <c r="I75" s="9">
        <v>68.45</v>
      </c>
      <c r="J75" s="9">
        <v>69.349999999999994</v>
      </c>
      <c r="K75" s="16">
        <v>0.89999999999999147</v>
      </c>
      <c r="L75" s="60">
        <v>1.3148283418553675E-2</v>
      </c>
    </row>
    <row r="76" spans="7:12" x14ac:dyDescent="0.25">
      <c r="G76" s="92">
        <v>43</v>
      </c>
      <c r="H76" s="9">
        <v>51.74</v>
      </c>
      <c r="I76" s="9">
        <v>68.709999999999994</v>
      </c>
      <c r="J76" s="9">
        <v>83.81</v>
      </c>
      <c r="K76" s="16">
        <v>15.1</v>
      </c>
      <c r="L76" s="60">
        <v>0.2198</v>
      </c>
    </row>
    <row r="77" spans="7:12" x14ac:dyDescent="0.25">
      <c r="G77" s="92">
        <v>44</v>
      </c>
      <c r="H77" s="9">
        <v>48.05</v>
      </c>
      <c r="I77" s="9">
        <v>75.16</v>
      </c>
      <c r="J77" s="9">
        <v>69.09</v>
      </c>
      <c r="K77" s="16">
        <v>-6.0699999999999932</v>
      </c>
      <c r="L77" s="60">
        <v>-8.0761043108036112E-2</v>
      </c>
    </row>
    <row r="78" spans="7:12" x14ac:dyDescent="0.25">
      <c r="G78" s="92">
        <v>45</v>
      </c>
      <c r="H78" s="9">
        <v>43.75</v>
      </c>
      <c r="I78" s="9">
        <v>73.77</v>
      </c>
      <c r="J78" s="9">
        <v>73.61</v>
      </c>
      <c r="K78" s="16">
        <v>-0.15999999999999659</v>
      </c>
      <c r="L78" s="60">
        <v>-2.1689033482444886E-3</v>
      </c>
    </row>
    <row r="79" spans="7:12" x14ac:dyDescent="0.25">
      <c r="G79" s="92">
        <v>46</v>
      </c>
      <c r="H79" s="9">
        <v>42.84</v>
      </c>
      <c r="I79" s="9">
        <v>60.21</v>
      </c>
      <c r="J79" s="16">
        <v>66.88</v>
      </c>
      <c r="K79" s="16">
        <v>6.6699999999999946</v>
      </c>
      <c r="L79" s="60">
        <v>0.11077894037535274</v>
      </c>
    </row>
    <row r="80" spans="7:12" x14ac:dyDescent="0.25">
      <c r="G80" s="92">
        <v>47</v>
      </c>
      <c r="H80" s="9">
        <v>47.77</v>
      </c>
      <c r="I80" s="9">
        <v>67.34</v>
      </c>
      <c r="J80" s="16">
        <v>69.86</v>
      </c>
      <c r="K80" s="16">
        <v>2.519999999999996</v>
      </c>
      <c r="L80" s="60">
        <v>3.7422037422037313E-2</v>
      </c>
    </row>
    <row r="81" spans="2:12" x14ac:dyDescent="0.25">
      <c r="G81" s="92">
        <v>48</v>
      </c>
      <c r="H81" s="9">
        <v>40.67</v>
      </c>
      <c r="I81" s="9">
        <v>74.599999999999994</v>
      </c>
      <c r="J81" s="16">
        <v>66.23</v>
      </c>
      <c r="K81" s="16">
        <v>-8.3699999999999903</v>
      </c>
      <c r="L81" s="60">
        <v>-0.11219839142091137</v>
      </c>
    </row>
    <row r="82" spans="2:12" x14ac:dyDescent="0.25">
      <c r="G82" s="92">
        <v>49</v>
      </c>
      <c r="H82" s="9">
        <v>49.12</v>
      </c>
      <c r="I82" s="9">
        <v>74.56</v>
      </c>
      <c r="J82" s="16">
        <v>73.959999999999994</v>
      </c>
      <c r="K82" s="16">
        <v>-0.60000000000000853</v>
      </c>
      <c r="L82" s="60">
        <v>-8.0472103004293194E-3</v>
      </c>
    </row>
    <row r="83" spans="2:12" x14ac:dyDescent="0.25">
      <c r="G83" s="92">
        <v>50</v>
      </c>
      <c r="H83" s="9">
        <v>48.3</v>
      </c>
      <c r="I83" s="9">
        <v>79.48</v>
      </c>
      <c r="J83" s="16">
        <v>74.33</v>
      </c>
      <c r="K83" s="16">
        <v>-5.1500000000000057</v>
      </c>
      <c r="L83" s="60">
        <v>-6.4796175138399636E-2</v>
      </c>
    </row>
    <row r="84" spans="2:12" x14ac:dyDescent="0.25">
      <c r="G84" s="92">
        <v>51</v>
      </c>
      <c r="H84" s="9">
        <v>50.86</v>
      </c>
      <c r="I84" s="9">
        <v>74.34</v>
      </c>
      <c r="J84" s="16">
        <v>70.63</v>
      </c>
      <c r="K84" s="16">
        <v>-3.710000000000008</v>
      </c>
      <c r="L84" s="60">
        <v>-4.9905838041431339E-2</v>
      </c>
    </row>
    <row r="85" spans="2:12" x14ac:dyDescent="0.25">
      <c r="G85" s="92">
        <v>52</v>
      </c>
      <c r="H85" s="9">
        <v>46.08</v>
      </c>
      <c r="I85" s="9">
        <v>79.150000000000006</v>
      </c>
      <c r="J85" s="16">
        <v>73.760000000000005</v>
      </c>
      <c r="K85" s="16">
        <v>-79.150000000000006</v>
      </c>
      <c r="L85" s="60">
        <v>-1</v>
      </c>
    </row>
    <row r="86" spans="2:12" ht="15.75" thickBot="1" x14ac:dyDescent="0.3">
      <c r="G86" s="93">
        <v>53</v>
      </c>
      <c r="H86" s="61"/>
      <c r="I86" s="61"/>
      <c r="J86" s="62">
        <v>73.95</v>
      </c>
      <c r="K86" s="62"/>
      <c r="L86" s="63"/>
    </row>
    <row r="89" spans="2:12" x14ac:dyDescent="0.25">
      <c r="B89" s="15" t="s">
        <v>30</v>
      </c>
    </row>
  </sheetData>
  <conditionalFormatting sqref="H34:K34">
    <cfRule type="cellIs" dxfId="12" priority="8" stopIfTrue="1" operator="lessThanOrEqual">
      <formula>0</formula>
    </cfRule>
  </conditionalFormatting>
  <conditionalFormatting sqref="L34:L85">
    <cfRule type="cellIs" dxfId="11" priority="6" stopIfTrue="1" operator="lessThan">
      <formula>0</formula>
    </cfRule>
  </conditionalFormatting>
  <conditionalFormatting sqref="H35:I72 I73:I85 J35:K73 J79:K85 K74:K78">
    <cfRule type="cellIs" dxfId="10" priority="7" stopIfTrue="1" operator="lessThanOrEqual">
      <formula>0</formula>
    </cfRule>
  </conditionalFormatting>
  <conditionalFormatting sqref="H73:H85">
    <cfRule type="cellIs" dxfId="9" priority="5" stopIfTrue="1" operator="lessThanOrEqual">
      <formula>0</formula>
    </cfRule>
  </conditionalFormatting>
  <conditionalFormatting sqref="J74:J78">
    <cfRule type="cellIs" dxfId="8" priority="4" stopIfTrue="1" operator="lessThanOrEqual">
      <formula>0</formula>
    </cfRule>
  </conditionalFormatting>
  <conditionalFormatting sqref="L86">
    <cfRule type="cellIs" dxfId="7" priority="2" stopIfTrue="1" operator="lessThan">
      <formula>0</formula>
    </cfRule>
  </conditionalFormatting>
  <conditionalFormatting sqref="I86:K86">
    <cfRule type="cellIs" dxfId="6" priority="3" stopIfTrue="1" operator="lessThanOrEqual">
      <formula>0</formula>
    </cfRule>
  </conditionalFormatting>
  <conditionalFormatting sqref="H86">
    <cfRule type="cellIs" dxfId="5" priority="1" stopIfTrue="1" operator="lessThanOrEqual">
      <formula>0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"/>
  <sheetViews>
    <sheetView zoomScale="80" zoomScaleNormal="80" workbookViewId="0">
      <selection activeCell="B2" sqref="B2"/>
    </sheetView>
  </sheetViews>
  <sheetFormatPr defaultRowHeight="15" x14ac:dyDescent="0.25"/>
  <cols>
    <col min="2" max="2" width="28" customWidth="1"/>
    <col min="3" max="3" width="27.85546875" customWidth="1"/>
    <col min="4" max="4" width="31.140625" customWidth="1"/>
    <col min="5" max="5" width="18" customWidth="1"/>
    <col min="6" max="6" width="17.5703125" customWidth="1"/>
    <col min="7" max="7" width="14.85546875" customWidth="1"/>
    <col min="8" max="8" width="15.5703125" customWidth="1"/>
    <col min="9" max="9" width="15.7109375" customWidth="1"/>
    <col min="10" max="10" width="14" customWidth="1"/>
    <col min="11" max="11" width="12.7109375" customWidth="1"/>
    <col min="12" max="12" width="16.140625" customWidth="1"/>
    <col min="13" max="13" width="16.42578125" customWidth="1"/>
  </cols>
  <sheetData>
    <row r="2" spans="2:13" ht="15.75" x14ac:dyDescent="0.25">
      <c r="B2" s="27" t="s">
        <v>110</v>
      </c>
      <c r="F2" s="27" t="s">
        <v>102</v>
      </c>
    </row>
    <row r="3" spans="2:13" ht="15.75" thickBot="1" x14ac:dyDescent="0.3"/>
    <row r="4" spans="2:13" ht="39.75" customHeight="1" x14ac:dyDescent="0.25">
      <c r="B4" s="87" t="s">
        <v>31</v>
      </c>
      <c r="C4" s="29" t="s">
        <v>97</v>
      </c>
      <c r="D4" s="30" t="s">
        <v>98</v>
      </c>
      <c r="F4" s="97" t="s">
        <v>29</v>
      </c>
      <c r="G4" s="69" t="s">
        <v>64</v>
      </c>
      <c r="H4" s="69" t="s">
        <v>65</v>
      </c>
      <c r="I4" s="69" t="s">
        <v>66</v>
      </c>
      <c r="J4" s="69" t="s">
        <v>67</v>
      </c>
      <c r="K4" s="69" t="s">
        <v>68</v>
      </c>
      <c r="L4" s="69" t="s">
        <v>69</v>
      </c>
      <c r="M4" s="70" t="s">
        <v>70</v>
      </c>
    </row>
    <row r="5" spans="2:13" ht="22.5" customHeight="1" x14ac:dyDescent="0.25">
      <c r="B5" s="84" t="s">
        <v>99</v>
      </c>
      <c r="C5" s="85">
        <v>31073</v>
      </c>
      <c r="D5" s="86">
        <v>86.408393138737807</v>
      </c>
      <c r="F5" s="71">
        <v>1</v>
      </c>
      <c r="G5" s="72"/>
      <c r="H5" s="72">
        <v>74.150000000000006</v>
      </c>
      <c r="I5" s="72">
        <v>80</v>
      </c>
      <c r="J5" s="72">
        <v>66.59</v>
      </c>
      <c r="K5" s="72">
        <v>80.400000000000006</v>
      </c>
      <c r="L5" s="72">
        <v>78.58</v>
      </c>
      <c r="M5" s="73">
        <v>42.08</v>
      </c>
    </row>
    <row r="6" spans="2:13" x14ac:dyDescent="0.25">
      <c r="B6" s="71" t="s">
        <v>100</v>
      </c>
      <c r="C6" s="6">
        <v>38928</v>
      </c>
      <c r="D6" s="82">
        <v>119.24041050143853</v>
      </c>
      <c r="F6" s="71">
        <v>2</v>
      </c>
      <c r="G6" s="72"/>
      <c r="H6" s="72">
        <v>69.11</v>
      </c>
      <c r="I6" s="72">
        <v>80.900000000000006</v>
      </c>
      <c r="J6" s="72">
        <v>70.36</v>
      </c>
      <c r="K6" s="72">
        <v>76.14</v>
      </c>
      <c r="L6" s="72">
        <v>84.75</v>
      </c>
      <c r="M6" s="73">
        <v>55.9</v>
      </c>
    </row>
    <row r="7" spans="2:13" x14ac:dyDescent="0.25">
      <c r="B7" s="71" t="s">
        <v>101</v>
      </c>
      <c r="C7" s="6">
        <v>26</v>
      </c>
      <c r="D7" s="82">
        <v>175</v>
      </c>
      <c r="F7" s="71">
        <v>3</v>
      </c>
      <c r="G7" s="72">
        <v>30</v>
      </c>
      <c r="H7" s="72">
        <v>71.95</v>
      </c>
      <c r="I7" s="72">
        <v>81.040000000000006</v>
      </c>
      <c r="J7" s="72">
        <v>73.48</v>
      </c>
      <c r="K7" s="72">
        <v>83.59</v>
      </c>
      <c r="L7" s="72">
        <v>61.68</v>
      </c>
      <c r="M7" s="73"/>
    </row>
    <row r="8" spans="2:13" x14ac:dyDescent="0.25">
      <c r="B8" s="71" t="s">
        <v>72</v>
      </c>
      <c r="C8" s="6">
        <v>5639</v>
      </c>
      <c r="D8" s="82">
        <v>116.59973576875333</v>
      </c>
      <c r="F8" s="71">
        <v>4</v>
      </c>
      <c r="G8" s="72">
        <v>30</v>
      </c>
      <c r="H8" s="72">
        <v>76.3</v>
      </c>
      <c r="I8" s="72">
        <v>85.45</v>
      </c>
      <c r="J8" s="72">
        <v>72.260000000000005</v>
      </c>
      <c r="K8" s="72">
        <v>75.47</v>
      </c>
      <c r="L8" s="72"/>
      <c r="M8" s="73">
        <v>76.88</v>
      </c>
    </row>
    <row r="9" spans="2:13" x14ac:dyDescent="0.25">
      <c r="B9" s="71" t="s">
        <v>73</v>
      </c>
      <c r="C9" s="6">
        <v>4270</v>
      </c>
      <c r="D9" s="82">
        <v>87</v>
      </c>
      <c r="F9" s="71">
        <v>5</v>
      </c>
      <c r="G9" s="72"/>
      <c r="H9" s="72">
        <v>73.36</v>
      </c>
      <c r="I9" s="72">
        <v>65</v>
      </c>
      <c r="J9" s="72">
        <v>60.4</v>
      </c>
      <c r="K9" s="72">
        <v>85.4</v>
      </c>
      <c r="L9" s="72">
        <v>64.56</v>
      </c>
      <c r="M9" s="73">
        <v>59.47</v>
      </c>
    </row>
    <row r="10" spans="2:13" x14ac:dyDescent="0.25">
      <c r="B10" s="71" t="s">
        <v>44</v>
      </c>
      <c r="C10" s="6">
        <v>21679</v>
      </c>
      <c r="D10" s="82">
        <v>141.68422159693714</v>
      </c>
      <c r="F10" s="71">
        <v>6</v>
      </c>
      <c r="G10" s="72"/>
      <c r="H10" s="72">
        <v>77.25</v>
      </c>
      <c r="I10" s="72">
        <v>90</v>
      </c>
      <c r="J10" s="72">
        <v>74.55</v>
      </c>
      <c r="K10" s="72">
        <v>94.42</v>
      </c>
      <c r="L10" s="72">
        <v>65.900000000000006</v>
      </c>
      <c r="M10" s="73"/>
    </row>
    <row r="11" spans="2:13" x14ac:dyDescent="0.25">
      <c r="B11" s="71" t="s">
        <v>74</v>
      </c>
      <c r="C11" s="6">
        <v>43920</v>
      </c>
      <c r="D11" s="82">
        <v>105.88070377959927</v>
      </c>
      <c r="F11" s="71">
        <v>7</v>
      </c>
      <c r="G11" s="72"/>
      <c r="H11" s="72">
        <v>77.33</v>
      </c>
      <c r="I11" s="72">
        <v>65</v>
      </c>
      <c r="J11" s="72">
        <v>72.77</v>
      </c>
      <c r="K11" s="72">
        <v>92.25</v>
      </c>
      <c r="L11" s="72">
        <v>80.22</v>
      </c>
      <c r="M11" s="73">
        <v>83.29</v>
      </c>
    </row>
    <row r="12" spans="2:13" x14ac:dyDescent="0.25">
      <c r="B12" s="71" t="s">
        <v>75</v>
      </c>
      <c r="C12" s="6">
        <v>6726</v>
      </c>
      <c r="D12" s="82">
        <v>161.15220487659832</v>
      </c>
      <c r="F12" s="71">
        <v>8</v>
      </c>
      <c r="G12" s="72">
        <v>30</v>
      </c>
      <c r="H12" s="72">
        <v>68.87</v>
      </c>
      <c r="I12" s="72">
        <v>90.23</v>
      </c>
      <c r="J12" s="72">
        <v>77</v>
      </c>
      <c r="K12" s="72">
        <v>86.95</v>
      </c>
      <c r="L12" s="72">
        <v>82.76</v>
      </c>
      <c r="M12" s="73">
        <v>98.26</v>
      </c>
    </row>
    <row r="13" spans="2:13" x14ac:dyDescent="0.25">
      <c r="B13" s="71" t="s">
        <v>48</v>
      </c>
      <c r="C13" s="6">
        <v>9061</v>
      </c>
      <c r="D13" s="82">
        <v>121.12833020637899</v>
      </c>
      <c r="F13" s="71">
        <v>9</v>
      </c>
      <c r="G13" s="72"/>
      <c r="H13" s="72">
        <v>72.55</v>
      </c>
      <c r="I13" s="72">
        <v>90.54</v>
      </c>
      <c r="J13" s="72">
        <v>72.58</v>
      </c>
      <c r="K13" s="72">
        <v>85.81</v>
      </c>
      <c r="L13" s="72">
        <v>79.16</v>
      </c>
      <c r="M13" s="73">
        <v>65.39</v>
      </c>
    </row>
    <row r="14" spans="2:13" x14ac:dyDescent="0.25">
      <c r="B14" s="71" t="s">
        <v>76</v>
      </c>
      <c r="C14" s="6">
        <v>24793</v>
      </c>
      <c r="D14" s="82">
        <v>97.883676844270553</v>
      </c>
      <c r="F14" s="71">
        <v>10</v>
      </c>
      <c r="G14" s="72"/>
      <c r="H14" s="72">
        <v>77.239999999999995</v>
      </c>
      <c r="I14" s="72">
        <v>82.04</v>
      </c>
      <c r="J14" s="72">
        <v>79.75</v>
      </c>
      <c r="K14" s="72">
        <v>88.14</v>
      </c>
      <c r="L14" s="72">
        <v>73.540000000000006</v>
      </c>
      <c r="M14" s="73">
        <v>45.05</v>
      </c>
    </row>
    <row r="15" spans="2:13" x14ac:dyDescent="0.25">
      <c r="B15" s="71" t="s">
        <v>36</v>
      </c>
      <c r="C15" s="6">
        <v>562816</v>
      </c>
      <c r="D15" s="82">
        <v>74.55876918921993</v>
      </c>
      <c r="F15" s="71">
        <v>11</v>
      </c>
      <c r="G15" s="72"/>
      <c r="H15" s="72">
        <v>79.58</v>
      </c>
      <c r="I15" s="72">
        <v>67</v>
      </c>
      <c r="J15" s="72">
        <v>68.97</v>
      </c>
      <c r="K15" s="72">
        <v>88.27</v>
      </c>
      <c r="L15" s="72">
        <v>71.989999999999995</v>
      </c>
      <c r="M15" s="73">
        <v>56.46</v>
      </c>
    </row>
    <row r="16" spans="2:13" x14ac:dyDescent="0.25">
      <c r="B16" s="71" t="s">
        <v>39</v>
      </c>
      <c r="C16" s="6">
        <v>93620</v>
      </c>
      <c r="D16" s="82">
        <v>97.886660542619083</v>
      </c>
      <c r="F16" s="71">
        <v>12</v>
      </c>
      <c r="G16" s="72"/>
      <c r="H16" s="72">
        <v>72.98</v>
      </c>
      <c r="I16" s="72">
        <v>65</v>
      </c>
      <c r="J16" s="72">
        <v>73.739999999999995</v>
      </c>
      <c r="K16" s="72">
        <v>89.34</v>
      </c>
      <c r="L16" s="72">
        <v>75.45</v>
      </c>
      <c r="M16" s="73">
        <v>73.989999999999995</v>
      </c>
    </row>
    <row r="17" spans="2:13" x14ac:dyDescent="0.25">
      <c r="B17" s="71" t="s">
        <v>77</v>
      </c>
      <c r="C17" s="6">
        <v>576</v>
      </c>
      <c r="D17" s="82">
        <v>90.88</v>
      </c>
      <c r="F17" s="71">
        <v>13</v>
      </c>
      <c r="G17" s="72"/>
      <c r="H17" s="72">
        <v>80.11</v>
      </c>
      <c r="I17" s="72">
        <v>95.36</v>
      </c>
      <c r="J17" s="72">
        <v>76.989999999999995</v>
      </c>
      <c r="K17" s="72">
        <v>93.03</v>
      </c>
      <c r="L17" s="72">
        <v>71.959999999999994</v>
      </c>
      <c r="M17" s="73">
        <v>73.150000000000006</v>
      </c>
    </row>
    <row r="18" spans="2:13" x14ac:dyDescent="0.25">
      <c r="B18" s="71" t="s">
        <v>78</v>
      </c>
      <c r="C18" s="6">
        <v>31355</v>
      </c>
      <c r="D18" s="82">
        <v>81.265125817254045</v>
      </c>
      <c r="F18" s="71">
        <v>14</v>
      </c>
      <c r="G18" s="72"/>
      <c r="H18" s="72">
        <v>80.150000000000006</v>
      </c>
      <c r="I18" s="72">
        <v>93.36</v>
      </c>
      <c r="J18" s="72">
        <v>79.260000000000005</v>
      </c>
      <c r="K18" s="72">
        <v>89.81</v>
      </c>
      <c r="L18" s="72">
        <v>76.319999999999993</v>
      </c>
      <c r="M18" s="73">
        <v>70.81</v>
      </c>
    </row>
    <row r="19" spans="2:13" x14ac:dyDescent="0.25">
      <c r="B19" s="71" t="s">
        <v>79</v>
      </c>
      <c r="C19" s="6">
        <v>3398</v>
      </c>
      <c r="D19" s="82">
        <v>110</v>
      </c>
      <c r="F19" s="71">
        <v>15</v>
      </c>
      <c r="G19" s="72"/>
      <c r="H19" s="72">
        <v>79.86</v>
      </c>
      <c r="I19" s="72">
        <v>89.87</v>
      </c>
      <c r="J19" s="72">
        <v>80.709999999999994</v>
      </c>
      <c r="K19" s="72">
        <v>85.05</v>
      </c>
      <c r="L19" s="72">
        <v>89.55</v>
      </c>
      <c r="M19" s="73">
        <v>47.92</v>
      </c>
    </row>
    <row r="20" spans="2:13" x14ac:dyDescent="0.25">
      <c r="B20" s="71" t="s">
        <v>80</v>
      </c>
      <c r="C20" s="6">
        <v>11396</v>
      </c>
      <c r="D20" s="82">
        <v>88.847640400140392</v>
      </c>
      <c r="F20" s="71">
        <v>16</v>
      </c>
      <c r="G20" s="72"/>
      <c r="H20" s="72">
        <v>82.31</v>
      </c>
      <c r="I20" s="72">
        <v>93.27</v>
      </c>
      <c r="J20" s="72">
        <v>80.87</v>
      </c>
      <c r="K20" s="72">
        <v>88.59</v>
      </c>
      <c r="L20" s="72">
        <v>78.75</v>
      </c>
      <c r="M20" s="73">
        <v>86.96</v>
      </c>
    </row>
    <row r="21" spans="2:13" x14ac:dyDescent="0.25">
      <c r="B21" s="71" t="s">
        <v>81</v>
      </c>
      <c r="C21" s="6">
        <v>5508</v>
      </c>
      <c r="D21" s="82">
        <v>123.98514887436455</v>
      </c>
      <c r="F21" s="71">
        <v>17</v>
      </c>
      <c r="G21" s="72"/>
      <c r="H21" s="72">
        <v>83.66</v>
      </c>
      <c r="I21" s="72">
        <v>94.88</v>
      </c>
      <c r="J21" s="72">
        <v>80.650000000000006</v>
      </c>
      <c r="K21" s="72">
        <v>110</v>
      </c>
      <c r="L21" s="72">
        <v>79.31</v>
      </c>
      <c r="M21" s="73">
        <v>92</v>
      </c>
    </row>
    <row r="22" spans="2:13" x14ac:dyDescent="0.25">
      <c r="B22" s="71" t="s">
        <v>40</v>
      </c>
      <c r="C22" s="6">
        <v>377208</v>
      </c>
      <c r="D22" s="82">
        <v>86.194910500307515</v>
      </c>
      <c r="F22" s="71">
        <v>18</v>
      </c>
      <c r="G22" s="72"/>
      <c r="H22" s="72">
        <v>85.38</v>
      </c>
      <c r="I22" s="72"/>
      <c r="J22" s="72">
        <v>84.65</v>
      </c>
      <c r="K22" s="72">
        <v>108.12</v>
      </c>
      <c r="L22" s="72">
        <v>80.61</v>
      </c>
      <c r="M22" s="73">
        <v>77.58</v>
      </c>
    </row>
    <row r="23" spans="2:13" x14ac:dyDescent="0.25">
      <c r="B23" s="71" t="s">
        <v>45</v>
      </c>
      <c r="C23" s="6">
        <v>48014</v>
      </c>
      <c r="D23" s="82">
        <v>99.002727954346682</v>
      </c>
      <c r="F23" s="71">
        <v>19</v>
      </c>
      <c r="G23" s="72"/>
      <c r="H23" s="72">
        <v>87.91</v>
      </c>
      <c r="I23" s="72">
        <v>92.62</v>
      </c>
      <c r="J23" s="72">
        <v>86.87</v>
      </c>
      <c r="K23" s="72">
        <v>115</v>
      </c>
      <c r="L23" s="72">
        <v>82.31</v>
      </c>
      <c r="M23" s="73">
        <v>83.97</v>
      </c>
    </row>
    <row r="24" spans="2:13" x14ac:dyDescent="0.25">
      <c r="B24" s="71" t="s">
        <v>82</v>
      </c>
      <c r="C24" s="6">
        <v>175</v>
      </c>
      <c r="D24" s="82">
        <v>73</v>
      </c>
      <c r="F24" s="71">
        <v>20</v>
      </c>
      <c r="G24" s="72"/>
      <c r="H24" s="8">
        <v>94.87</v>
      </c>
      <c r="I24" s="8">
        <v>101.16</v>
      </c>
      <c r="J24" s="8">
        <v>95.47</v>
      </c>
      <c r="K24" s="8">
        <v>85.48</v>
      </c>
      <c r="L24" s="72"/>
      <c r="M24" s="19">
        <v>93</v>
      </c>
    </row>
    <row r="25" spans="2:13" x14ac:dyDescent="0.25">
      <c r="B25" s="71" t="s">
        <v>42</v>
      </c>
      <c r="C25" s="6">
        <v>449875</v>
      </c>
      <c r="D25" s="82">
        <v>80.942761255904401</v>
      </c>
      <c r="F25" s="71">
        <v>21</v>
      </c>
      <c r="G25" s="72"/>
      <c r="H25" s="8">
        <v>92.89</v>
      </c>
      <c r="I25" s="72">
        <v>100</v>
      </c>
      <c r="J25" s="8">
        <v>88.34</v>
      </c>
      <c r="K25" s="8">
        <v>89.14</v>
      </c>
      <c r="L25" s="72"/>
      <c r="M25" s="19">
        <v>92.6</v>
      </c>
    </row>
    <row r="26" spans="2:13" x14ac:dyDescent="0.25">
      <c r="B26" s="71" t="s">
        <v>43</v>
      </c>
      <c r="C26" s="6">
        <v>225203</v>
      </c>
      <c r="D26" s="82">
        <v>101.58179042907953</v>
      </c>
      <c r="F26" s="71">
        <v>22</v>
      </c>
      <c r="G26" s="72"/>
      <c r="H26" s="72">
        <v>102.6</v>
      </c>
      <c r="I26" s="72"/>
      <c r="J26" s="72">
        <v>88.88</v>
      </c>
      <c r="K26" s="72">
        <v>120</v>
      </c>
      <c r="L26" s="72"/>
      <c r="M26" s="73"/>
    </row>
    <row r="27" spans="2:13" x14ac:dyDescent="0.25">
      <c r="B27" s="71" t="s">
        <v>35</v>
      </c>
      <c r="C27" s="6">
        <v>1299458</v>
      </c>
      <c r="D27" s="82">
        <v>82.32864031003696</v>
      </c>
      <c r="F27" s="71">
        <v>23</v>
      </c>
      <c r="G27" s="72"/>
      <c r="H27" s="72">
        <v>109.81</v>
      </c>
      <c r="I27" s="72"/>
      <c r="J27" s="72">
        <v>90.02</v>
      </c>
      <c r="K27" s="72">
        <v>109.75</v>
      </c>
      <c r="L27" s="72">
        <v>87</v>
      </c>
      <c r="M27" s="73">
        <v>90.84</v>
      </c>
    </row>
    <row r="28" spans="2:13" x14ac:dyDescent="0.25">
      <c r="B28" s="71" t="s">
        <v>83</v>
      </c>
      <c r="C28" s="6">
        <v>98076</v>
      </c>
      <c r="D28" s="82">
        <v>73.541968983237496</v>
      </c>
      <c r="F28" s="71">
        <v>24</v>
      </c>
      <c r="G28" s="72"/>
      <c r="H28" s="8">
        <v>85.61</v>
      </c>
      <c r="I28" s="72"/>
      <c r="J28" s="8">
        <v>76.819999999999993</v>
      </c>
      <c r="K28" s="8">
        <v>111.06</v>
      </c>
      <c r="L28" s="72"/>
      <c r="M28" s="19">
        <v>91.36</v>
      </c>
    </row>
    <row r="29" spans="2:13" x14ac:dyDescent="0.25">
      <c r="B29" s="71" t="s">
        <v>63</v>
      </c>
      <c r="C29" s="6">
        <v>5099</v>
      </c>
      <c r="D29" s="82">
        <v>55.565797215140222</v>
      </c>
      <c r="F29" s="71">
        <v>25</v>
      </c>
      <c r="G29" s="72"/>
      <c r="H29" s="8">
        <v>106.31</v>
      </c>
      <c r="I29" s="72"/>
      <c r="J29" s="8">
        <v>96.51</v>
      </c>
      <c r="K29" s="8">
        <v>54.53</v>
      </c>
      <c r="L29" s="72"/>
      <c r="M29" s="73">
        <v>92.88</v>
      </c>
    </row>
    <row r="30" spans="2:13" x14ac:dyDescent="0.25">
      <c r="B30" s="71" t="s">
        <v>37</v>
      </c>
      <c r="C30" s="6">
        <v>882279</v>
      </c>
      <c r="D30" s="82">
        <v>56.293061061183572</v>
      </c>
      <c r="F30" s="71">
        <v>26</v>
      </c>
      <c r="G30" s="72"/>
      <c r="H30" s="72">
        <v>109.94</v>
      </c>
      <c r="I30" s="72"/>
      <c r="J30" s="72">
        <v>98.91</v>
      </c>
      <c r="K30" s="72">
        <v>93.54</v>
      </c>
      <c r="L30" s="72"/>
      <c r="M30" s="73">
        <v>91.66</v>
      </c>
    </row>
    <row r="31" spans="2:13" x14ac:dyDescent="0.25">
      <c r="B31" s="71" t="s">
        <v>32</v>
      </c>
      <c r="C31" s="6">
        <v>1995723</v>
      </c>
      <c r="D31" s="82">
        <v>83.789194768011384</v>
      </c>
      <c r="F31" s="71">
        <v>27</v>
      </c>
      <c r="G31" s="72"/>
      <c r="H31" s="8">
        <v>113.35</v>
      </c>
      <c r="I31" s="72"/>
      <c r="J31" s="8">
        <v>98</v>
      </c>
      <c r="K31" s="8">
        <v>110.48</v>
      </c>
      <c r="L31" s="72"/>
      <c r="M31" s="19">
        <v>92.26</v>
      </c>
    </row>
    <row r="32" spans="2:13" x14ac:dyDescent="0.25">
      <c r="B32" s="71" t="s">
        <v>84</v>
      </c>
      <c r="C32" s="6">
        <v>1206</v>
      </c>
      <c r="D32" s="82">
        <v>106.04202321724711</v>
      </c>
      <c r="F32" s="71">
        <v>28</v>
      </c>
      <c r="G32" s="72"/>
      <c r="H32" s="72">
        <v>101.04</v>
      </c>
      <c r="I32" s="72"/>
      <c r="J32" s="72">
        <v>87.58</v>
      </c>
      <c r="K32" s="72"/>
      <c r="L32" s="72">
        <v>32</v>
      </c>
      <c r="M32" s="73">
        <v>93.35</v>
      </c>
    </row>
    <row r="33" spans="2:13" x14ac:dyDescent="0.25">
      <c r="B33" s="71" t="s">
        <v>33</v>
      </c>
      <c r="C33" s="6">
        <v>538262</v>
      </c>
      <c r="D33" s="82">
        <v>80.057630336155995</v>
      </c>
      <c r="F33" s="71">
        <v>29</v>
      </c>
      <c r="G33" s="72"/>
      <c r="H33" s="72">
        <v>127.9</v>
      </c>
      <c r="I33" s="72">
        <v>74</v>
      </c>
      <c r="J33" s="72">
        <v>102.28</v>
      </c>
      <c r="K33" s="72"/>
      <c r="L33" s="72"/>
      <c r="M33" s="73">
        <v>91.36</v>
      </c>
    </row>
    <row r="34" spans="2:13" x14ac:dyDescent="0.25">
      <c r="B34" s="71" t="s">
        <v>85</v>
      </c>
      <c r="C34" s="6">
        <v>35</v>
      </c>
      <c r="D34" s="82">
        <v>104.37142857142857</v>
      </c>
      <c r="F34" s="71">
        <v>30</v>
      </c>
      <c r="G34" s="72"/>
      <c r="H34" s="72">
        <v>114.98</v>
      </c>
      <c r="I34" s="72">
        <v>139</v>
      </c>
      <c r="J34" s="72">
        <v>84.78</v>
      </c>
      <c r="K34" s="72"/>
      <c r="L34" s="72"/>
      <c r="M34" s="73">
        <v>84.91</v>
      </c>
    </row>
    <row r="35" spans="2:13" x14ac:dyDescent="0.25">
      <c r="B35" s="71" t="s">
        <v>86</v>
      </c>
      <c r="C35" s="6">
        <v>119315</v>
      </c>
      <c r="D35" s="82">
        <v>90.087021749151404</v>
      </c>
      <c r="F35" s="71">
        <v>31</v>
      </c>
      <c r="G35" s="72"/>
      <c r="H35" s="72">
        <v>106.1</v>
      </c>
      <c r="I35" s="72">
        <v>137.1</v>
      </c>
      <c r="J35" s="72">
        <v>100.4</v>
      </c>
      <c r="K35" s="72"/>
      <c r="L35" s="72"/>
      <c r="M35" s="73">
        <v>84.37</v>
      </c>
    </row>
    <row r="36" spans="2:13" x14ac:dyDescent="0.25">
      <c r="B36" s="71" t="s">
        <v>87</v>
      </c>
      <c r="C36" s="6">
        <v>1514</v>
      </c>
      <c r="D36" s="82">
        <v>125.89570673712022</v>
      </c>
      <c r="F36" s="71">
        <v>32</v>
      </c>
      <c r="G36" s="72"/>
      <c r="H36" s="72">
        <v>106.39</v>
      </c>
      <c r="I36" s="72"/>
      <c r="J36" s="72">
        <v>84.41</v>
      </c>
      <c r="K36" s="72"/>
      <c r="L36" s="72"/>
      <c r="M36" s="73">
        <v>128</v>
      </c>
    </row>
    <row r="37" spans="2:13" x14ac:dyDescent="0.25">
      <c r="B37" s="71" t="s">
        <v>88</v>
      </c>
      <c r="C37" s="6">
        <v>498</v>
      </c>
      <c r="D37" s="82">
        <v>98.73307228915661</v>
      </c>
      <c r="F37" s="71">
        <v>33</v>
      </c>
      <c r="G37" s="5"/>
      <c r="H37" s="8">
        <v>110.64</v>
      </c>
      <c r="I37" s="8"/>
      <c r="J37" s="8">
        <v>87.3</v>
      </c>
      <c r="K37" s="5"/>
      <c r="L37" s="5"/>
      <c r="M37" s="12"/>
    </row>
    <row r="38" spans="2:13" x14ac:dyDescent="0.25">
      <c r="B38" s="71" t="s">
        <v>89</v>
      </c>
      <c r="C38" s="6">
        <v>707</v>
      </c>
      <c r="D38" s="82">
        <v>109.58387553041018</v>
      </c>
      <c r="F38" s="71">
        <v>34</v>
      </c>
      <c r="G38" s="72"/>
      <c r="H38" s="72"/>
      <c r="I38" s="72"/>
      <c r="J38" s="72"/>
      <c r="K38" s="72">
        <v>97.06</v>
      </c>
      <c r="L38" s="72"/>
      <c r="M38" s="73"/>
    </row>
    <row r="39" spans="2:13" x14ac:dyDescent="0.25">
      <c r="B39" s="71" t="s">
        <v>90</v>
      </c>
      <c r="C39" s="6">
        <v>1084</v>
      </c>
      <c r="D39" s="82">
        <v>45</v>
      </c>
      <c r="F39" s="71">
        <v>35</v>
      </c>
      <c r="G39" s="72"/>
      <c r="H39" s="72"/>
      <c r="I39" s="72"/>
      <c r="J39" s="72"/>
      <c r="K39" s="72">
        <v>92.49</v>
      </c>
      <c r="L39" s="72"/>
      <c r="M39" s="73"/>
    </row>
    <row r="40" spans="2:13" x14ac:dyDescent="0.25">
      <c r="B40" s="71" t="s">
        <v>47</v>
      </c>
      <c r="C40" s="6">
        <v>78645</v>
      </c>
      <c r="D40" s="82">
        <v>70.483008837179739</v>
      </c>
      <c r="F40" s="71">
        <v>36</v>
      </c>
      <c r="G40" s="72"/>
      <c r="H40" s="72"/>
      <c r="I40" s="72"/>
      <c r="J40" s="72">
        <v>86.5</v>
      </c>
      <c r="K40" s="72">
        <v>86.29</v>
      </c>
      <c r="L40" s="72"/>
      <c r="M40" s="73"/>
    </row>
    <row r="41" spans="2:13" x14ac:dyDescent="0.25">
      <c r="B41" s="71" t="s">
        <v>91</v>
      </c>
      <c r="C41" s="6">
        <v>881</v>
      </c>
      <c r="D41" s="82">
        <v>95.359704880817247</v>
      </c>
      <c r="F41" s="71">
        <v>37</v>
      </c>
      <c r="G41" s="72"/>
      <c r="H41" s="72"/>
      <c r="I41" s="72">
        <v>87</v>
      </c>
      <c r="J41" s="72">
        <v>77.36</v>
      </c>
      <c r="K41" s="72">
        <v>80.44</v>
      </c>
      <c r="L41" s="72"/>
      <c r="M41" s="73"/>
    </row>
    <row r="42" spans="2:13" x14ac:dyDescent="0.25">
      <c r="B42" s="71" t="s">
        <v>92</v>
      </c>
      <c r="C42" s="6">
        <v>40413</v>
      </c>
      <c r="D42" s="82">
        <v>50.944655927548069</v>
      </c>
      <c r="F42" s="71">
        <v>38</v>
      </c>
      <c r="G42" s="72"/>
      <c r="H42" s="72"/>
      <c r="I42" s="72">
        <v>87.76</v>
      </c>
      <c r="J42" s="72">
        <v>73.790000000000006</v>
      </c>
      <c r="K42" s="72">
        <v>84.14</v>
      </c>
      <c r="L42" s="72"/>
      <c r="M42" s="73"/>
    </row>
    <row r="43" spans="2:13" x14ac:dyDescent="0.25">
      <c r="B43" s="71" t="s">
        <v>38</v>
      </c>
      <c r="C43" s="6">
        <v>714902</v>
      </c>
      <c r="D43" s="82">
        <v>77.353400759824382</v>
      </c>
      <c r="F43" s="71">
        <v>39</v>
      </c>
      <c r="G43" s="72"/>
      <c r="H43" s="72"/>
      <c r="I43" s="72">
        <v>83.78</v>
      </c>
      <c r="J43" s="72">
        <v>67.19</v>
      </c>
      <c r="K43" s="72">
        <v>75.25</v>
      </c>
      <c r="L43" s="72"/>
      <c r="M43" s="73">
        <v>35</v>
      </c>
    </row>
    <row r="44" spans="2:13" x14ac:dyDescent="0.25">
      <c r="B44" s="71" t="s">
        <v>93</v>
      </c>
      <c r="C44" s="6">
        <v>2436</v>
      </c>
      <c r="D44" s="82">
        <v>138.32980295566503</v>
      </c>
      <c r="F44" s="71">
        <v>40</v>
      </c>
      <c r="G44" s="8"/>
      <c r="H44" s="72">
        <v>127.9</v>
      </c>
      <c r="I44" s="72">
        <v>78.84</v>
      </c>
      <c r="J44" s="72">
        <v>54.84</v>
      </c>
      <c r="K44" s="72">
        <v>69.66</v>
      </c>
      <c r="L44" s="72"/>
      <c r="M44" s="73">
        <v>33.86</v>
      </c>
    </row>
    <row r="45" spans="2:13" x14ac:dyDescent="0.25">
      <c r="B45" s="71" t="s">
        <v>94</v>
      </c>
      <c r="C45" s="6">
        <v>20011</v>
      </c>
      <c r="D45" s="82">
        <v>108.01269301883964</v>
      </c>
      <c r="F45" s="71">
        <v>41</v>
      </c>
      <c r="G45" s="72"/>
      <c r="H45" s="72">
        <v>127.9</v>
      </c>
      <c r="I45" s="72">
        <v>83.28</v>
      </c>
      <c r="J45" s="72">
        <v>26.74</v>
      </c>
      <c r="K45" s="72">
        <v>43.18</v>
      </c>
      <c r="L45" s="72">
        <v>75.48</v>
      </c>
      <c r="M45" s="73">
        <v>76.61</v>
      </c>
    </row>
    <row r="46" spans="2:13" x14ac:dyDescent="0.25">
      <c r="B46" s="71" t="s">
        <v>95</v>
      </c>
      <c r="C46" s="6">
        <v>533</v>
      </c>
      <c r="D46" s="82">
        <v>86.67</v>
      </c>
      <c r="F46" s="71">
        <v>42</v>
      </c>
      <c r="G46" s="72">
        <v>63.94</v>
      </c>
      <c r="H46" s="72">
        <v>72.23</v>
      </c>
      <c r="I46" s="72">
        <v>127.9</v>
      </c>
      <c r="J46" s="72">
        <v>51.28</v>
      </c>
      <c r="K46" s="72">
        <v>70.33</v>
      </c>
      <c r="L46" s="72">
        <v>67.849999999999994</v>
      </c>
      <c r="M46" s="73">
        <v>55.21</v>
      </c>
    </row>
    <row r="47" spans="2:13" x14ac:dyDescent="0.25">
      <c r="B47" s="71" t="s">
        <v>41</v>
      </c>
      <c r="C47" s="6">
        <v>187085</v>
      </c>
      <c r="D47" s="82">
        <v>110.44923858139349</v>
      </c>
      <c r="F47" s="71">
        <v>43</v>
      </c>
      <c r="G47" s="72">
        <v>63</v>
      </c>
      <c r="H47" s="72">
        <v>54.01</v>
      </c>
      <c r="I47" s="72">
        <v>65.12</v>
      </c>
      <c r="J47" s="72">
        <v>49.9</v>
      </c>
      <c r="K47" s="72">
        <v>64.290000000000006</v>
      </c>
      <c r="L47" s="72">
        <v>76.97</v>
      </c>
      <c r="M47" s="73">
        <v>94.61</v>
      </c>
    </row>
    <row r="48" spans="2:13" x14ac:dyDescent="0.25">
      <c r="B48" s="71" t="s">
        <v>96</v>
      </c>
      <c r="C48" s="6">
        <v>7</v>
      </c>
      <c r="D48" s="82">
        <v>165.76</v>
      </c>
      <c r="F48" s="71">
        <v>44</v>
      </c>
      <c r="G48" s="72"/>
      <c r="H48" s="72"/>
      <c r="I48" s="72">
        <v>38.57</v>
      </c>
      <c r="J48" s="72">
        <v>61.65</v>
      </c>
      <c r="K48" s="72">
        <v>68.72</v>
      </c>
      <c r="L48" s="72">
        <v>74.510000000000005</v>
      </c>
      <c r="M48" s="73">
        <v>86.3</v>
      </c>
    </row>
    <row r="49" spans="1:13" ht="15.75" thickBot="1" x14ac:dyDescent="0.3">
      <c r="B49" s="74" t="s">
        <v>34</v>
      </c>
      <c r="C49" s="17">
        <v>2194483</v>
      </c>
      <c r="D49" s="83">
        <v>74.256623742357519</v>
      </c>
      <c r="F49" s="71">
        <v>45</v>
      </c>
      <c r="G49" s="72"/>
      <c r="H49" s="72">
        <v>79.73</v>
      </c>
      <c r="I49" s="72">
        <v>59.41</v>
      </c>
      <c r="J49" s="72">
        <v>62.71</v>
      </c>
      <c r="K49" s="72">
        <v>66.72</v>
      </c>
      <c r="L49" s="72">
        <v>66.989999999999995</v>
      </c>
      <c r="M49" s="73">
        <v>63.61</v>
      </c>
    </row>
    <row r="50" spans="1:13" x14ac:dyDescent="0.25">
      <c r="F50" s="71">
        <v>46</v>
      </c>
      <c r="G50" s="72"/>
      <c r="H50" s="72">
        <v>45.7</v>
      </c>
      <c r="I50" s="72">
        <v>56.7</v>
      </c>
      <c r="J50" s="72">
        <v>63.83</v>
      </c>
      <c r="K50" s="72">
        <v>65.900000000000006</v>
      </c>
      <c r="L50" s="72">
        <v>73.23</v>
      </c>
      <c r="M50" s="73">
        <v>65.650000000000006</v>
      </c>
    </row>
    <row r="51" spans="1:13" x14ac:dyDescent="0.25">
      <c r="F51" s="71">
        <v>47</v>
      </c>
      <c r="G51" s="72"/>
      <c r="H51" s="72">
        <v>65.989999999999995</v>
      </c>
      <c r="I51" s="72">
        <v>65.13</v>
      </c>
      <c r="J51" s="72">
        <v>61.12</v>
      </c>
      <c r="K51" s="72">
        <v>64.83</v>
      </c>
      <c r="L51" s="72">
        <v>77.819999999999993</v>
      </c>
      <c r="M51" s="73">
        <v>70.37</v>
      </c>
    </row>
    <row r="52" spans="1:13" x14ac:dyDescent="0.25">
      <c r="F52" s="71">
        <v>48</v>
      </c>
      <c r="G52" s="72"/>
      <c r="H52" s="72">
        <v>50.89</v>
      </c>
      <c r="I52" s="72">
        <v>63.96</v>
      </c>
      <c r="J52" s="72">
        <v>58</v>
      </c>
      <c r="K52" s="72">
        <v>63.13</v>
      </c>
      <c r="L52" s="72">
        <v>41.33</v>
      </c>
      <c r="M52" s="73">
        <v>87.29</v>
      </c>
    </row>
    <row r="53" spans="1:13" x14ac:dyDescent="0.25">
      <c r="F53" s="71">
        <v>49</v>
      </c>
      <c r="G53" s="72"/>
      <c r="H53" s="72">
        <v>61.29</v>
      </c>
      <c r="I53" s="72">
        <v>63.75</v>
      </c>
      <c r="J53" s="72">
        <v>58.64</v>
      </c>
      <c r="K53" s="72">
        <v>65.36</v>
      </c>
      <c r="L53" s="72">
        <v>50.97</v>
      </c>
      <c r="M53" s="73">
        <v>64.430000000000007</v>
      </c>
    </row>
    <row r="54" spans="1:13" x14ac:dyDescent="0.25">
      <c r="F54" s="71">
        <v>50</v>
      </c>
      <c r="G54" s="72"/>
      <c r="H54" s="72">
        <v>62.25</v>
      </c>
      <c r="I54" s="72">
        <v>61.82</v>
      </c>
      <c r="J54" s="72">
        <v>68.150000000000006</v>
      </c>
      <c r="K54" s="72">
        <v>62.7</v>
      </c>
      <c r="L54" s="72">
        <v>69.239999999999995</v>
      </c>
      <c r="M54" s="73">
        <v>56.56</v>
      </c>
    </row>
    <row r="55" spans="1:13" x14ac:dyDescent="0.25">
      <c r="F55" s="71">
        <v>51</v>
      </c>
      <c r="G55" s="72"/>
      <c r="H55" s="72">
        <v>66.510000000000005</v>
      </c>
      <c r="I55" s="72">
        <v>59.35</v>
      </c>
      <c r="J55" s="72">
        <v>66.11</v>
      </c>
      <c r="K55" s="72">
        <v>68.48</v>
      </c>
      <c r="L55" s="72">
        <v>67.930000000000007</v>
      </c>
      <c r="M55" s="73">
        <v>61.52</v>
      </c>
    </row>
    <row r="56" spans="1:13" x14ac:dyDescent="0.25">
      <c r="F56" s="71">
        <v>52</v>
      </c>
      <c r="G56" s="72"/>
      <c r="H56" s="72">
        <v>61.6</v>
      </c>
      <c r="I56" s="72">
        <v>55.3</v>
      </c>
      <c r="J56" s="72">
        <v>58.94</v>
      </c>
      <c r="K56" s="72">
        <v>61.58</v>
      </c>
      <c r="L56" s="72">
        <v>73.56</v>
      </c>
      <c r="M56" s="73">
        <v>42.75</v>
      </c>
    </row>
    <row r="57" spans="1:13" ht="15.75" thickBot="1" x14ac:dyDescent="0.3">
      <c r="F57" s="74">
        <v>53</v>
      </c>
      <c r="G57" s="75"/>
      <c r="H57" s="75">
        <v>64.09</v>
      </c>
      <c r="I57" s="75">
        <v>61.82</v>
      </c>
      <c r="J57" s="75">
        <v>59.27</v>
      </c>
      <c r="K57" s="75">
        <v>61.75</v>
      </c>
      <c r="L57" s="75">
        <v>76.12</v>
      </c>
      <c r="M57" s="76">
        <v>97</v>
      </c>
    </row>
    <row r="59" spans="1:13" x14ac:dyDescent="0.25">
      <c r="A59" s="77"/>
      <c r="B59" s="77"/>
      <c r="C59" s="77"/>
      <c r="D59" s="77"/>
      <c r="E59" s="77"/>
      <c r="F59" s="77"/>
      <c r="G59" s="77"/>
      <c r="H59" s="77"/>
      <c r="I59" s="77"/>
    </row>
    <row r="60" spans="1:13" x14ac:dyDescent="0.25">
      <c r="A60" s="77"/>
      <c r="B60" s="77"/>
      <c r="C60" s="77"/>
      <c r="D60" s="77"/>
      <c r="E60" s="77"/>
      <c r="F60" s="77"/>
      <c r="G60" s="77"/>
      <c r="H60" s="77"/>
      <c r="I60" s="77"/>
    </row>
    <row r="61" spans="1:13" ht="15.75" x14ac:dyDescent="0.25">
      <c r="A61" s="77"/>
      <c r="B61" s="27" t="s">
        <v>71</v>
      </c>
      <c r="C61" s="77"/>
      <c r="D61" s="77"/>
      <c r="E61" s="77"/>
      <c r="F61" s="77"/>
      <c r="G61" s="77"/>
      <c r="H61" s="77"/>
      <c r="I61" s="77"/>
    </row>
    <row r="62" spans="1:13" ht="15.75" x14ac:dyDescent="0.25">
      <c r="A62" s="77"/>
      <c r="B62" s="27"/>
      <c r="C62" s="77"/>
      <c r="D62" s="77"/>
      <c r="E62" s="77"/>
      <c r="F62" s="77"/>
      <c r="G62" s="77"/>
      <c r="H62" s="77"/>
      <c r="I62" s="77"/>
    </row>
    <row r="63" spans="1:13" x14ac:dyDescent="0.25">
      <c r="B63" s="78"/>
      <c r="C63" s="77"/>
      <c r="D63" s="77"/>
      <c r="E63" s="77"/>
      <c r="F63" s="77"/>
      <c r="G63" s="77"/>
      <c r="H63" s="77"/>
      <c r="I63" s="77"/>
    </row>
    <row r="64" spans="1:13" x14ac:dyDescent="0.25">
      <c r="B64" s="78"/>
      <c r="C64" s="77"/>
      <c r="D64" s="77"/>
      <c r="E64" s="77"/>
      <c r="F64" s="77"/>
      <c r="G64" s="77"/>
      <c r="H64" s="77"/>
      <c r="I64" s="77"/>
    </row>
    <row r="65" spans="2:9" x14ac:dyDescent="0.25">
      <c r="B65" s="78"/>
      <c r="C65" s="77"/>
      <c r="D65" s="77"/>
      <c r="E65" s="77"/>
      <c r="F65" s="77"/>
      <c r="G65" s="77"/>
      <c r="H65" s="77"/>
      <c r="I65" s="77"/>
    </row>
    <row r="66" spans="2:9" x14ac:dyDescent="0.25">
      <c r="B66" s="78"/>
      <c r="C66" s="77"/>
      <c r="D66" s="77"/>
      <c r="E66" s="77"/>
      <c r="F66" s="77"/>
      <c r="G66" s="77"/>
      <c r="H66" s="77"/>
      <c r="I66" s="77"/>
    </row>
    <row r="67" spans="2:9" x14ac:dyDescent="0.25">
      <c r="B67" s="78"/>
      <c r="C67" s="77"/>
      <c r="D67" s="77"/>
      <c r="E67" s="77"/>
      <c r="F67" s="77"/>
      <c r="G67" s="77"/>
      <c r="H67" s="77"/>
      <c r="I67" s="77"/>
    </row>
    <row r="68" spans="2:9" x14ac:dyDescent="0.25">
      <c r="B68" s="78"/>
      <c r="C68" s="77"/>
      <c r="D68" s="77"/>
      <c r="E68" s="77"/>
      <c r="F68" s="77"/>
      <c r="G68" s="77"/>
      <c r="H68" s="77"/>
      <c r="I68" s="77"/>
    </row>
    <row r="69" spans="2:9" x14ac:dyDescent="0.25">
      <c r="B69" s="78"/>
      <c r="C69" s="77"/>
      <c r="D69" s="77"/>
      <c r="E69" s="77"/>
      <c r="F69" s="77"/>
      <c r="G69" s="77"/>
      <c r="H69" s="77"/>
      <c r="I69" s="77"/>
    </row>
    <row r="70" spans="2:9" x14ac:dyDescent="0.25">
      <c r="B70" s="78"/>
      <c r="C70" s="77"/>
      <c r="D70" s="77"/>
      <c r="E70" s="77"/>
      <c r="F70" s="77"/>
      <c r="G70" s="77"/>
      <c r="H70" s="77"/>
      <c r="I70" s="77"/>
    </row>
    <row r="71" spans="2:9" x14ac:dyDescent="0.25">
      <c r="G71" s="77"/>
      <c r="H71" s="77"/>
      <c r="I71" s="77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6"/>
  <sheetViews>
    <sheetView workbookViewId="0">
      <selection activeCell="B36" sqref="B36"/>
    </sheetView>
  </sheetViews>
  <sheetFormatPr defaultRowHeight="15" x14ac:dyDescent="0.25"/>
  <cols>
    <col min="2" max="2" width="19.42578125" customWidth="1"/>
    <col min="3" max="3" width="20.42578125" customWidth="1"/>
    <col min="4" max="4" width="21.85546875" customWidth="1"/>
    <col min="5" max="5" width="14" customWidth="1"/>
    <col min="6" max="6" width="18.7109375" customWidth="1"/>
    <col min="7" max="7" width="17.28515625" customWidth="1"/>
    <col min="8" max="8" width="18.42578125" customWidth="1"/>
    <col min="9" max="9" width="14.7109375" customWidth="1"/>
  </cols>
  <sheetData>
    <row r="2" spans="2:6" x14ac:dyDescent="0.25">
      <c r="B2" s="15" t="s">
        <v>103</v>
      </c>
      <c r="F2" s="15" t="s">
        <v>104</v>
      </c>
    </row>
    <row r="3" spans="2:6" ht="15.75" thickBot="1" x14ac:dyDescent="0.3"/>
    <row r="4" spans="2:6" ht="32.25" customHeight="1" thickBot="1" x14ac:dyDescent="0.3">
      <c r="B4" s="87" t="s">
        <v>26</v>
      </c>
      <c r="C4" s="87" t="s">
        <v>27</v>
      </c>
      <c r="D4" s="179" t="s">
        <v>28</v>
      </c>
    </row>
    <row r="5" spans="2:6" x14ac:dyDescent="0.25">
      <c r="B5" s="91">
        <v>1</v>
      </c>
      <c r="C5" s="10">
        <v>2748</v>
      </c>
      <c r="D5" s="11">
        <v>104</v>
      </c>
    </row>
    <row r="6" spans="2:6" x14ac:dyDescent="0.25">
      <c r="B6" s="92">
        <v>2</v>
      </c>
      <c r="C6" s="6">
        <v>2026</v>
      </c>
      <c r="D6" s="12">
        <v>104.34</v>
      </c>
    </row>
    <row r="7" spans="2:6" x14ac:dyDescent="0.25">
      <c r="B7" s="92">
        <v>4</v>
      </c>
      <c r="C7" s="6">
        <v>1841</v>
      </c>
      <c r="D7" s="12">
        <v>60</v>
      </c>
    </row>
    <row r="8" spans="2:6" x14ac:dyDescent="0.25">
      <c r="B8" s="92">
        <v>5</v>
      </c>
      <c r="C8" s="6">
        <v>67</v>
      </c>
      <c r="D8" s="12">
        <v>110</v>
      </c>
    </row>
    <row r="9" spans="2:6" x14ac:dyDescent="0.25">
      <c r="B9" s="92">
        <v>9</v>
      </c>
      <c r="C9" s="6">
        <v>85</v>
      </c>
      <c r="D9" s="12">
        <v>100</v>
      </c>
    </row>
    <row r="10" spans="2:6" x14ac:dyDescent="0.25">
      <c r="B10" s="92">
        <v>13</v>
      </c>
      <c r="C10" s="8">
        <v>423</v>
      </c>
      <c r="D10" s="12">
        <v>55</v>
      </c>
    </row>
    <row r="11" spans="2:6" x14ac:dyDescent="0.25">
      <c r="B11" s="92">
        <v>14</v>
      </c>
      <c r="C11" s="8">
        <v>54</v>
      </c>
      <c r="D11" s="12">
        <v>110</v>
      </c>
    </row>
    <row r="12" spans="2:6" x14ac:dyDescent="0.25">
      <c r="B12" s="92">
        <v>15</v>
      </c>
      <c r="C12" s="8">
        <v>466</v>
      </c>
      <c r="D12" s="12">
        <v>55</v>
      </c>
    </row>
    <row r="13" spans="2:6" x14ac:dyDescent="0.25">
      <c r="B13" s="92">
        <v>33</v>
      </c>
      <c r="C13" s="6">
        <v>48</v>
      </c>
      <c r="D13" s="12">
        <v>183</v>
      </c>
    </row>
    <row r="14" spans="2:6" x14ac:dyDescent="0.25">
      <c r="B14" s="92">
        <v>34</v>
      </c>
      <c r="C14" s="6">
        <v>825</v>
      </c>
      <c r="D14" s="12">
        <v>111.58</v>
      </c>
    </row>
    <row r="15" spans="2:6" x14ac:dyDescent="0.25">
      <c r="B15" s="92">
        <v>35</v>
      </c>
      <c r="C15" s="6">
        <v>1582</v>
      </c>
      <c r="D15" s="12">
        <v>86.6</v>
      </c>
    </row>
    <row r="16" spans="2:6" x14ac:dyDescent="0.25">
      <c r="B16" s="92">
        <v>36</v>
      </c>
      <c r="C16" s="6">
        <v>5130</v>
      </c>
      <c r="D16" s="12">
        <v>85.67</v>
      </c>
    </row>
    <row r="17" spans="2:8" x14ac:dyDescent="0.25">
      <c r="B17" s="92">
        <v>37</v>
      </c>
      <c r="C17" s="6">
        <v>3710</v>
      </c>
      <c r="D17" s="12">
        <v>101.2</v>
      </c>
    </row>
    <row r="18" spans="2:8" x14ac:dyDescent="0.25">
      <c r="B18" s="92">
        <v>38</v>
      </c>
      <c r="C18" s="6">
        <v>917</v>
      </c>
      <c r="D18" s="12">
        <v>70</v>
      </c>
    </row>
    <row r="19" spans="2:8" x14ac:dyDescent="0.25">
      <c r="B19" s="92">
        <v>39</v>
      </c>
      <c r="C19" s="8">
        <v>927</v>
      </c>
      <c r="D19" s="12">
        <v>70</v>
      </c>
      <c r="F19" s="15" t="s">
        <v>109</v>
      </c>
    </row>
    <row r="20" spans="2:8" ht="15.75" thickBot="1" x14ac:dyDescent="0.3">
      <c r="B20" s="92">
        <v>40</v>
      </c>
      <c r="C20" s="8">
        <v>319</v>
      </c>
      <c r="D20" s="12">
        <v>95.11</v>
      </c>
    </row>
    <row r="21" spans="2:8" ht="16.5" thickBot="1" x14ac:dyDescent="0.3">
      <c r="B21" s="92">
        <v>41</v>
      </c>
      <c r="C21" s="8">
        <v>250</v>
      </c>
      <c r="D21" s="12">
        <v>109.16</v>
      </c>
      <c r="F21" s="98" t="s">
        <v>31</v>
      </c>
      <c r="G21" s="99" t="s">
        <v>27</v>
      </c>
      <c r="H21" s="100" t="s">
        <v>28</v>
      </c>
    </row>
    <row r="22" spans="2:8" x14ac:dyDescent="0.25">
      <c r="B22" s="92">
        <v>42</v>
      </c>
      <c r="C22" s="8">
        <v>54</v>
      </c>
      <c r="D22" s="12">
        <v>142</v>
      </c>
      <c r="F22" s="81" t="s">
        <v>105</v>
      </c>
      <c r="G22" s="10">
        <v>13653</v>
      </c>
      <c r="H22" s="11">
        <v>90.803866549476325</v>
      </c>
    </row>
    <row r="23" spans="2:8" x14ac:dyDescent="0.25">
      <c r="B23" s="92">
        <v>43</v>
      </c>
      <c r="C23" s="8">
        <v>42</v>
      </c>
      <c r="D23" s="12">
        <v>157.74</v>
      </c>
      <c r="F23" s="71" t="s">
        <v>106</v>
      </c>
      <c r="G23" s="6">
        <v>3287</v>
      </c>
      <c r="H23" s="12">
        <v>79.851557651353843</v>
      </c>
    </row>
    <row r="24" spans="2:8" x14ac:dyDescent="0.25">
      <c r="B24" s="92">
        <v>44</v>
      </c>
      <c r="C24" s="8">
        <v>24</v>
      </c>
      <c r="D24" s="12">
        <v>172.5</v>
      </c>
      <c r="F24" s="71" t="s">
        <v>107</v>
      </c>
      <c r="G24" s="6">
        <v>7766</v>
      </c>
      <c r="H24" s="12">
        <v>88.267482616533613</v>
      </c>
    </row>
    <row r="25" spans="2:8" ht="15.75" thickBot="1" x14ac:dyDescent="0.3">
      <c r="B25" s="92">
        <v>45</v>
      </c>
      <c r="C25" s="6">
        <v>3052</v>
      </c>
      <c r="D25" s="12">
        <v>77.17</v>
      </c>
      <c r="F25" s="74" t="s">
        <v>46</v>
      </c>
      <c r="G25" s="17">
        <v>103</v>
      </c>
      <c r="H25" s="14">
        <v>129.20378640776698</v>
      </c>
    </row>
    <row r="26" spans="2:8" ht="15.75" thickBot="1" x14ac:dyDescent="0.3">
      <c r="B26" s="92">
        <v>46</v>
      </c>
      <c r="C26" s="6">
        <v>27</v>
      </c>
      <c r="D26" s="12">
        <v>142.74</v>
      </c>
      <c r="F26" s="109" t="s">
        <v>108</v>
      </c>
      <c r="G26" s="110">
        <f>SUM(G22:G25)</f>
        <v>24809</v>
      </c>
      <c r="H26" s="111">
        <v>88.718228062396733</v>
      </c>
    </row>
    <row r="27" spans="2:8" x14ac:dyDescent="0.25">
      <c r="B27" s="92">
        <v>47</v>
      </c>
      <c r="C27" s="6">
        <v>24</v>
      </c>
      <c r="D27" s="12">
        <v>136.55000000000001</v>
      </c>
    </row>
    <row r="28" spans="2:8" x14ac:dyDescent="0.25">
      <c r="B28" s="92">
        <v>48</v>
      </c>
      <c r="C28" s="6">
        <v>28</v>
      </c>
      <c r="D28" s="12">
        <v>137.06</v>
      </c>
    </row>
    <row r="29" spans="2:8" x14ac:dyDescent="0.25">
      <c r="B29" s="92">
        <v>49</v>
      </c>
      <c r="C29" s="6">
        <v>42</v>
      </c>
      <c r="D29" s="12">
        <v>132.72999999999999</v>
      </c>
    </row>
    <row r="30" spans="2:8" x14ac:dyDescent="0.25">
      <c r="B30" s="92">
        <v>50</v>
      </c>
      <c r="C30" s="6">
        <v>23</v>
      </c>
      <c r="D30" s="12">
        <v>132.29</v>
      </c>
    </row>
    <row r="31" spans="2:8" x14ac:dyDescent="0.25">
      <c r="B31" s="92">
        <v>51</v>
      </c>
      <c r="C31" s="6">
        <v>30</v>
      </c>
      <c r="D31" s="12">
        <v>137.63</v>
      </c>
    </row>
    <row r="32" spans="2:8" x14ac:dyDescent="0.25">
      <c r="B32" s="92">
        <v>52</v>
      </c>
      <c r="C32" s="6">
        <v>37</v>
      </c>
      <c r="D32" s="12">
        <v>119.3</v>
      </c>
    </row>
    <row r="33" spans="1:7" ht="15.75" thickBot="1" x14ac:dyDescent="0.3">
      <c r="B33" s="93">
        <v>53</v>
      </c>
      <c r="C33" s="17">
        <v>8</v>
      </c>
      <c r="D33" s="14">
        <v>131.88</v>
      </c>
    </row>
    <row r="34" spans="1:7" x14ac:dyDescent="0.25">
      <c r="A34" s="15"/>
      <c r="B34" s="101" t="s">
        <v>111</v>
      </c>
      <c r="C34" s="101"/>
      <c r="D34" s="15"/>
      <c r="E34" s="15"/>
      <c r="F34" s="15"/>
    </row>
    <row r="35" spans="1:7" x14ac:dyDescent="0.25">
      <c r="A35" s="15"/>
      <c r="B35" s="101"/>
      <c r="C35" s="101"/>
      <c r="D35" s="15"/>
      <c r="E35" s="15"/>
      <c r="F35" s="15"/>
    </row>
    <row r="36" spans="1:7" x14ac:dyDescent="0.25">
      <c r="A36" s="15"/>
      <c r="B36" s="15" t="s">
        <v>121</v>
      </c>
      <c r="C36" s="101"/>
      <c r="D36" s="15"/>
      <c r="E36" s="15"/>
      <c r="F36" s="15"/>
    </row>
    <row r="37" spans="1:7" ht="15.75" thickBot="1" x14ac:dyDescent="0.3">
      <c r="A37" s="15"/>
      <c r="B37" s="15"/>
      <c r="C37" s="15"/>
      <c r="D37" s="15"/>
      <c r="E37" s="15"/>
      <c r="F37" s="15"/>
    </row>
    <row r="38" spans="1:7" ht="32.25" thickBot="1" x14ac:dyDescent="0.3">
      <c r="A38" s="15"/>
      <c r="B38" s="88" t="s">
        <v>26</v>
      </c>
      <c r="C38" s="88" t="s">
        <v>118</v>
      </c>
      <c r="D38" s="88" t="s">
        <v>27</v>
      </c>
      <c r="E38" s="79" t="s">
        <v>28</v>
      </c>
      <c r="F38" s="15"/>
    </row>
    <row r="39" spans="1:7" ht="15.75" thickBot="1" x14ac:dyDescent="0.3">
      <c r="A39" s="15"/>
      <c r="B39" s="128">
        <v>1</v>
      </c>
      <c r="C39" s="127" t="s">
        <v>107</v>
      </c>
      <c r="D39" s="166">
        <v>2748</v>
      </c>
      <c r="E39" s="152">
        <v>104</v>
      </c>
      <c r="F39" s="15"/>
      <c r="G39" s="15"/>
    </row>
    <row r="40" spans="1:7" ht="15.75" thickBot="1" x14ac:dyDescent="0.3">
      <c r="A40" s="15"/>
      <c r="B40" s="129">
        <v>2</v>
      </c>
      <c r="C40" s="127" t="s">
        <v>107</v>
      </c>
      <c r="D40" s="166">
        <v>2026</v>
      </c>
      <c r="E40" s="153">
        <v>104.34</v>
      </c>
      <c r="F40" s="15"/>
    </row>
    <row r="41" spans="1:7" ht="15.75" thickBot="1" x14ac:dyDescent="0.3">
      <c r="A41" s="15"/>
      <c r="B41" s="128">
        <v>4</v>
      </c>
      <c r="C41" s="127" t="s">
        <v>107</v>
      </c>
      <c r="D41" s="166">
        <v>1841</v>
      </c>
      <c r="E41" s="153">
        <v>60</v>
      </c>
      <c r="F41" s="15"/>
    </row>
    <row r="42" spans="1:7" ht="15.75" thickBot="1" x14ac:dyDescent="0.3">
      <c r="A42" s="15"/>
      <c r="B42" s="129">
        <v>5</v>
      </c>
      <c r="C42" s="127" t="s">
        <v>107</v>
      </c>
      <c r="D42" s="166">
        <v>67</v>
      </c>
      <c r="E42" s="153">
        <v>110</v>
      </c>
      <c r="F42" s="15"/>
    </row>
    <row r="43" spans="1:7" ht="15.75" thickBot="1" x14ac:dyDescent="0.3">
      <c r="A43" s="15"/>
      <c r="B43" s="128">
        <v>9</v>
      </c>
      <c r="C43" s="127" t="s">
        <v>107</v>
      </c>
      <c r="D43" s="166">
        <v>85</v>
      </c>
      <c r="E43" s="153">
        <v>100</v>
      </c>
      <c r="F43" s="15"/>
    </row>
    <row r="44" spans="1:7" ht="15.75" thickBot="1" x14ac:dyDescent="0.3">
      <c r="A44" s="15"/>
      <c r="B44" s="129">
        <v>13</v>
      </c>
      <c r="C44" s="127" t="s">
        <v>107</v>
      </c>
      <c r="D44" s="167">
        <v>423</v>
      </c>
      <c r="E44" s="152">
        <v>55</v>
      </c>
      <c r="F44" s="15"/>
    </row>
    <row r="45" spans="1:7" ht="15.75" thickBot="1" x14ac:dyDescent="0.3">
      <c r="A45" s="15"/>
      <c r="B45" s="128">
        <v>14</v>
      </c>
      <c r="C45" s="127" t="s">
        <v>107</v>
      </c>
      <c r="D45" s="167">
        <v>54</v>
      </c>
      <c r="E45" s="152">
        <v>110</v>
      </c>
      <c r="F45" s="15"/>
    </row>
    <row r="46" spans="1:7" ht="15.75" thickBot="1" x14ac:dyDescent="0.3">
      <c r="A46" s="15"/>
      <c r="B46" s="129">
        <v>15</v>
      </c>
      <c r="C46" s="127" t="s">
        <v>107</v>
      </c>
      <c r="D46" s="167">
        <v>466</v>
      </c>
      <c r="E46" s="152">
        <v>55</v>
      </c>
      <c r="F46" s="15"/>
    </row>
    <row r="47" spans="1:7" ht="15.75" thickBot="1" x14ac:dyDescent="0.3">
      <c r="A47" s="15"/>
      <c r="B47" s="128">
        <v>33</v>
      </c>
      <c r="C47" s="127" t="s">
        <v>105</v>
      </c>
      <c r="D47" s="167">
        <v>48</v>
      </c>
      <c r="E47" s="152">
        <v>183</v>
      </c>
      <c r="F47" s="15"/>
    </row>
    <row r="48" spans="1:7" ht="15.75" thickBot="1" x14ac:dyDescent="0.3">
      <c r="A48" s="15"/>
      <c r="B48" s="129">
        <v>34</v>
      </c>
      <c r="C48" s="127" t="s">
        <v>105</v>
      </c>
      <c r="D48" s="167">
        <v>825</v>
      </c>
      <c r="E48" s="152">
        <v>111.58</v>
      </c>
      <c r="F48" s="15"/>
    </row>
    <row r="49" spans="1:6" ht="15.75" thickBot="1" x14ac:dyDescent="0.3">
      <c r="A49" s="15"/>
      <c r="B49" s="128">
        <v>35</v>
      </c>
      <c r="C49" s="127" t="s">
        <v>105</v>
      </c>
      <c r="D49" s="166">
        <v>1582</v>
      </c>
      <c r="E49" s="152">
        <v>86.6</v>
      </c>
      <c r="F49" s="15"/>
    </row>
    <row r="50" spans="1:6" ht="15.75" thickBot="1" x14ac:dyDescent="0.3">
      <c r="A50" s="15"/>
      <c r="B50" s="129">
        <v>36</v>
      </c>
      <c r="C50" s="143" t="s">
        <v>105</v>
      </c>
      <c r="D50" s="168">
        <v>5130</v>
      </c>
      <c r="E50" s="152">
        <v>85.67</v>
      </c>
      <c r="F50" s="15"/>
    </row>
    <row r="51" spans="1:6" ht="15.75" thickBot="1" x14ac:dyDescent="0.3">
      <c r="A51" s="15"/>
      <c r="B51" s="128">
        <v>37</v>
      </c>
      <c r="C51" s="127" t="s">
        <v>105</v>
      </c>
      <c r="D51" s="166">
        <v>3710</v>
      </c>
      <c r="E51" s="152">
        <v>101.2</v>
      </c>
      <c r="F51" s="15"/>
    </row>
    <row r="52" spans="1:6" ht="15.75" thickBot="1" x14ac:dyDescent="0.3">
      <c r="A52" s="15"/>
      <c r="B52" s="131">
        <v>38</v>
      </c>
      <c r="C52" s="78" t="s">
        <v>105</v>
      </c>
      <c r="D52" s="169">
        <v>917</v>
      </c>
      <c r="E52" s="154">
        <v>70</v>
      </c>
      <c r="F52" s="15"/>
    </row>
    <row r="53" spans="1:6" ht="15.75" thickBot="1" x14ac:dyDescent="0.3">
      <c r="A53" s="15"/>
      <c r="B53" s="128">
        <v>39</v>
      </c>
      <c r="C53" s="127" t="s">
        <v>105</v>
      </c>
      <c r="D53" s="167">
        <v>927</v>
      </c>
      <c r="E53" s="152">
        <v>70</v>
      </c>
      <c r="F53" s="15"/>
    </row>
    <row r="54" spans="1:6" x14ac:dyDescent="0.25">
      <c r="A54" s="15"/>
      <c r="B54" s="134"/>
      <c r="C54" s="144" t="s">
        <v>106</v>
      </c>
      <c r="D54" s="170">
        <v>4</v>
      </c>
      <c r="E54" s="155">
        <v>182.75</v>
      </c>
      <c r="F54" s="15"/>
    </row>
    <row r="55" spans="1:6" x14ac:dyDescent="0.25">
      <c r="A55" s="15"/>
      <c r="B55" s="131">
        <v>40</v>
      </c>
      <c r="C55" s="145" t="s">
        <v>105</v>
      </c>
      <c r="D55" s="171">
        <v>303</v>
      </c>
      <c r="E55" s="156">
        <v>93.38</v>
      </c>
      <c r="F55" s="15"/>
    </row>
    <row r="56" spans="1:6" ht="15.75" thickBot="1" x14ac:dyDescent="0.3">
      <c r="A56" s="15"/>
      <c r="B56" s="141"/>
      <c r="C56" s="146" t="s">
        <v>46</v>
      </c>
      <c r="D56" s="172">
        <v>12</v>
      </c>
      <c r="E56" s="157">
        <v>109.58</v>
      </c>
      <c r="F56" s="15"/>
    </row>
    <row r="57" spans="1:6" x14ac:dyDescent="0.25">
      <c r="A57" s="15"/>
      <c r="B57" s="195">
        <v>41</v>
      </c>
      <c r="C57" s="144" t="s">
        <v>106</v>
      </c>
      <c r="D57" s="170">
        <v>130</v>
      </c>
      <c r="E57" s="158">
        <v>101</v>
      </c>
      <c r="F57" s="15"/>
    </row>
    <row r="58" spans="1:6" ht="15.75" thickBot="1" x14ac:dyDescent="0.3">
      <c r="A58" s="15"/>
      <c r="B58" s="196"/>
      <c r="C58" s="146" t="s">
        <v>105</v>
      </c>
      <c r="D58" s="172">
        <v>120</v>
      </c>
      <c r="E58" s="159">
        <v>118</v>
      </c>
      <c r="F58" s="15"/>
    </row>
    <row r="59" spans="1:6" x14ac:dyDescent="0.25">
      <c r="A59" s="15"/>
      <c r="B59" s="134"/>
      <c r="C59" s="144" t="s">
        <v>106</v>
      </c>
      <c r="D59" s="170">
        <v>6</v>
      </c>
      <c r="E59" s="155">
        <v>162</v>
      </c>
      <c r="F59" s="15"/>
    </row>
    <row r="60" spans="1:6" x14ac:dyDescent="0.25">
      <c r="B60" s="131">
        <v>42</v>
      </c>
      <c r="C60" s="145" t="s">
        <v>105</v>
      </c>
      <c r="D60" s="171">
        <v>24</v>
      </c>
      <c r="E60" s="156">
        <v>169</v>
      </c>
    </row>
    <row r="61" spans="1:6" ht="15.75" thickBot="1" x14ac:dyDescent="0.3">
      <c r="B61" s="141"/>
      <c r="C61" s="146" t="s">
        <v>46</v>
      </c>
      <c r="D61" s="172">
        <v>24</v>
      </c>
      <c r="E61" s="157">
        <v>110</v>
      </c>
    </row>
    <row r="62" spans="1:6" x14ac:dyDescent="0.25">
      <c r="B62" s="132">
        <v>43</v>
      </c>
      <c r="C62" s="144" t="s">
        <v>106</v>
      </c>
      <c r="D62" s="170">
        <v>12</v>
      </c>
      <c r="E62" s="155">
        <v>109.58</v>
      </c>
    </row>
    <row r="63" spans="1:6" ht="15.75" thickBot="1" x14ac:dyDescent="0.3">
      <c r="B63" s="126"/>
      <c r="C63" s="146" t="s">
        <v>105</v>
      </c>
      <c r="D63" s="172">
        <v>30</v>
      </c>
      <c r="E63" s="157">
        <v>177.01</v>
      </c>
    </row>
    <row r="64" spans="1:6" ht="15.75" thickBot="1" x14ac:dyDescent="0.3">
      <c r="B64" s="131">
        <v>44</v>
      </c>
      <c r="C64" s="78" t="s">
        <v>105</v>
      </c>
      <c r="D64" s="173">
        <v>24</v>
      </c>
      <c r="E64" s="160">
        <v>172.5</v>
      </c>
    </row>
    <row r="65" spans="2:5" ht="15.75" thickBot="1" x14ac:dyDescent="0.3">
      <c r="B65" s="133">
        <v>45</v>
      </c>
      <c r="C65" s="147" t="s">
        <v>106</v>
      </c>
      <c r="D65" s="174">
        <v>3052</v>
      </c>
      <c r="E65" s="161">
        <v>77.17</v>
      </c>
    </row>
    <row r="66" spans="2:5" x14ac:dyDescent="0.25">
      <c r="B66" s="134"/>
      <c r="C66" s="144" t="s">
        <v>46</v>
      </c>
      <c r="D66" s="170">
        <v>11</v>
      </c>
      <c r="E66" s="155">
        <v>137.84</v>
      </c>
    </row>
    <row r="67" spans="2:5" x14ac:dyDescent="0.25">
      <c r="B67" s="131">
        <v>46</v>
      </c>
      <c r="C67" s="145" t="s">
        <v>105</v>
      </c>
      <c r="D67" s="171">
        <v>10</v>
      </c>
      <c r="E67" s="156">
        <v>146.13</v>
      </c>
    </row>
    <row r="68" spans="2:5" ht="15.75" thickBot="1" x14ac:dyDescent="0.3">
      <c r="B68" s="141"/>
      <c r="C68" s="148" t="s">
        <v>106</v>
      </c>
      <c r="D68" s="175">
        <v>6</v>
      </c>
      <c r="E68" s="162">
        <v>146.07</v>
      </c>
    </row>
    <row r="69" spans="2:5" x14ac:dyDescent="0.25">
      <c r="B69" s="125"/>
      <c r="C69" s="144" t="s">
        <v>46</v>
      </c>
      <c r="D69" s="170">
        <v>13</v>
      </c>
      <c r="E69" s="155">
        <v>137.22999999999999</v>
      </c>
    </row>
    <row r="70" spans="2:5" x14ac:dyDescent="0.25">
      <c r="B70" s="125">
        <v>47</v>
      </c>
      <c r="C70" s="145" t="s">
        <v>106</v>
      </c>
      <c r="D70" s="171">
        <v>8</v>
      </c>
      <c r="E70" s="156">
        <v>131.82</v>
      </c>
    </row>
    <row r="71" spans="2:5" ht="15.75" thickBot="1" x14ac:dyDescent="0.3">
      <c r="B71" s="126"/>
      <c r="C71" s="148" t="s">
        <v>105</v>
      </c>
      <c r="D71" s="175">
        <v>3</v>
      </c>
      <c r="E71" s="162">
        <v>146.25</v>
      </c>
    </row>
    <row r="72" spans="2:5" x14ac:dyDescent="0.25">
      <c r="B72" s="134">
        <v>48</v>
      </c>
      <c r="C72" s="144" t="s">
        <v>106</v>
      </c>
      <c r="D72" s="170">
        <v>17</v>
      </c>
      <c r="E72" s="155">
        <v>133.38999999999999</v>
      </c>
    </row>
    <row r="73" spans="2:5" ht="15.75" thickBot="1" x14ac:dyDescent="0.3">
      <c r="B73" s="131"/>
      <c r="C73" s="148" t="s">
        <v>46</v>
      </c>
      <c r="D73" s="175">
        <v>11</v>
      </c>
      <c r="E73" s="162">
        <v>142.72999999999999</v>
      </c>
    </row>
    <row r="74" spans="2:5" x14ac:dyDescent="0.25">
      <c r="B74" s="133"/>
      <c r="C74" s="144" t="s">
        <v>106</v>
      </c>
      <c r="D74" s="170">
        <v>30</v>
      </c>
      <c r="E74" s="155">
        <v>131.37</v>
      </c>
    </row>
    <row r="75" spans="2:5" ht="15.75" thickBot="1" x14ac:dyDescent="0.3">
      <c r="B75" s="126">
        <v>49</v>
      </c>
      <c r="C75" s="146" t="s">
        <v>46</v>
      </c>
      <c r="D75" s="172">
        <v>12</v>
      </c>
      <c r="E75" s="157">
        <v>136.13999999999999</v>
      </c>
    </row>
    <row r="76" spans="2:5" x14ac:dyDescent="0.25">
      <c r="B76" s="197">
        <v>50</v>
      </c>
      <c r="C76" s="144" t="s">
        <v>106</v>
      </c>
      <c r="D76" s="170">
        <v>13</v>
      </c>
      <c r="E76" s="155">
        <v>121.64</v>
      </c>
    </row>
    <row r="77" spans="2:5" x14ac:dyDescent="0.25">
      <c r="B77" s="198"/>
      <c r="C77" s="145" t="s">
        <v>107</v>
      </c>
      <c r="D77" s="171">
        <v>3</v>
      </c>
      <c r="E77" s="156">
        <v>146.33000000000001</v>
      </c>
    </row>
    <row r="78" spans="2:5" ht="15.75" thickBot="1" x14ac:dyDescent="0.3">
      <c r="B78" s="199"/>
      <c r="C78" s="146" t="s">
        <v>46</v>
      </c>
      <c r="D78" s="172">
        <v>7</v>
      </c>
      <c r="E78" s="157">
        <v>146.04</v>
      </c>
    </row>
    <row r="79" spans="2:5" x14ac:dyDescent="0.25">
      <c r="B79" s="195">
        <v>51</v>
      </c>
      <c r="C79" s="144" t="s">
        <v>107</v>
      </c>
      <c r="D79" s="170">
        <v>17</v>
      </c>
      <c r="E79" s="155">
        <v>142.29</v>
      </c>
    </row>
    <row r="80" spans="2:5" x14ac:dyDescent="0.25">
      <c r="B80" s="200"/>
      <c r="C80" s="145" t="s">
        <v>46</v>
      </c>
      <c r="D80" s="171">
        <v>9</v>
      </c>
      <c r="E80" s="156">
        <v>142.02000000000001</v>
      </c>
    </row>
    <row r="81" spans="2:5" ht="15.75" thickBot="1" x14ac:dyDescent="0.3">
      <c r="B81" s="196"/>
      <c r="C81" s="146" t="s">
        <v>106</v>
      </c>
      <c r="D81" s="172">
        <v>4</v>
      </c>
      <c r="E81" s="157">
        <v>107.91</v>
      </c>
    </row>
    <row r="82" spans="2:5" x14ac:dyDescent="0.25">
      <c r="B82" s="197">
        <v>52</v>
      </c>
      <c r="C82" s="149" t="s">
        <v>106</v>
      </c>
      <c r="D82" s="176">
        <v>5</v>
      </c>
      <c r="E82" s="163">
        <v>129.78</v>
      </c>
    </row>
    <row r="83" spans="2:5" x14ac:dyDescent="0.25">
      <c r="B83" s="198"/>
      <c r="C83" s="150" t="s">
        <v>107</v>
      </c>
      <c r="D83" s="177">
        <v>29</v>
      </c>
      <c r="E83" s="164">
        <v>114.71</v>
      </c>
    </row>
    <row r="84" spans="2:5" ht="15.75" thickBot="1" x14ac:dyDescent="0.3">
      <c r="B84" s="199"/>
      <c r="C84" s="151" t="s">
        <v>46</v>
      </c>
      <c r="D84" s="178">
        <v>3</v>
      </c>
      <c r="E84" s="165">
        <v>146.21</v>
      </c>
    </row>
    <row r="85" spans="2:5" x14ac:dyDescent="0.25">
      <c r="B85" s="195">
        <v>53</v>
      </c>
      <c r="C85" s="149" t="s">
        <v>107</v>
      </c>
      <c r="D85" s="176">
        <v>7</v>
      </c>
      <c r="E85" s="163">
        <v>135</v>
      </c>
    </row>
    <row r="86" spans="2:5" ht="15.75" thickBot="1" x14ac:dyDescent="0.3">
      <c r="B86" s="196"/>
      <c r="C86" s="151" t="s">
        <v>46</v>
      </c>
      <c r="D86" s="178">
        <v>1</v>
      </c>
      <c r="E86" s="165">
        <v>110</v>
      </c>
    </row>
  </sheetData>
  <sortState ref="F24:H26">
    <sortCondition descending="1" ref="G24:G26"/>
  </sortState>
  <mergeCells count="5">
    <mergeCell ref="B57:B58"/>
    <mergeCell ref="B76:B78"/>
    <mergeCell ref="B79:B81"/>
    <mergeCell ref="B82:B84"/>
    <mergeCell ref="B85:B8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workbookViewId="0">
      <selection activeCell="G2" sqref="G2"/>
    </sheetView>
  </sheetViews>
  <sheetFormatPr defaultRowHeight="15" x14ac:dyDescent="0.25"/>
  <cols>
    <col min="2" max="2" width="16.28515625" customWidth="1"/>
    <col min="3" max="3" width="19.42578125" customWidth="1"/>
    <col min="4" max="4" width="21.28515625" customWidth="1"/>
  </cols>
  <sheetData>
    <row r="2" spans="1:7" x14ac:dyDescent="0.25">
      <c r="B2" s="15" t="s">
        <v>119</v>
      </c>
      <c r="G2" s="15" t="s">
        <v>112</v>
      </c>
    </row>
    <row r="3" spans="1:7" ht="15.75" thickBot="1" x14ac:dyDescent="0.3"/>
    <row r="4" spans="1:7" ht="15.75" x14ac:dyDescent="0.25">
      <c r="B4" s="88" t="s">
        <v>26</v>
      </c>
      <c r="C4" s="88" t="s">
        <v>27</v>
      </c>
      <c r="D4" s="79" t="s">
        <v>28</v>
      </c>
    </row>
    <row r="5" spans="1:7" x14ac:dyDescent="0.25">
      <c r="B5" s="102">
        <v>29</v>
      </c>
      <c r="C5" s="103">
        <v>20</v>
      </c>
      <c r="D5" s="104">
        <v>166.2</v>
      </c>
    </row>
    <row r="6" spans="1:7" x14ac:dyDescent="0.25">
      <c r="B6" s="102">
        <v>30</v>
      </c>
      <c r="C6" s="103">
        <v>5963</v>
      </c>
      <c r="D6" s="104">
        <v>151.61000000000001</v>
      </c>
    </row>
    <row r="7" spans="1:7" x14ac:dyDescent="0.25">
      <c r="B7" s="102">
        <v>31</v>
      </c>
      <c r="C7" s="103">
        <v>10483</v>
      </c>
      <c r="D7" s="104">
        <v>141.16999999999999</v>
      </c>
    </row>
    <row r="8" spans="1:7" x14ac:dyDescent="0.25">
      <c r="B8" s="102">
        <v>32</v>
      </c>
      <c r="C8" s="103">
        <v>1693</v>
      </c>
      <c r="D8" s="104">
        <v>178.02</v>
      </c>
    </row>
    <row r="9" spans="1:7" x14ac:dyDescent="0.25">
      <c r="B9" s="102">
        <v>33</v>
      </c>
      <c r="C9" s="103">
        <v>499</v>
      </c>
      <c r="D9" s="105">
        <v>154.11000000000001</v>
      </c>
    </row>
    <row r="10" spans="1:7" ht="15.75" thickBot="1" x14ac:dyDescent="0.3">
      <c r="B10" s="106">
        <v>36</v>
      </c>
      <c r="C10" s="107">
        <v>100</v>
      </c>
      <c r="D10" s="108">
        <v>164</v>
      </c>
    </row>
    <row r="11" spans="1:7" x14ac:dyDescent="0.25">
      <c r="A11" t="s">
        <v>111</v>
      </c>
      <c r="B11" s="121"/>
      <c r="C11" s="122"/>
      <c r="D11" s="122"/>
    </row>
    <row r="12" spans="1:7" x14ac:dyDescent="0.25">
      <c r="B12" s="101"/>
    </row>
    <row r="13" spans="1:7" x14ac:dyDescent="0.25">
      <c r="B13" s="15" t="s">
        <v>120</v>
      </c>
    </row>
    <row r="14" spans="1:7" ht="15.75" thickBot="1" x14ac:dyDescent="0.3"/>
    <row r="15" spans="1:7" ht="16.5" thickBot="1" x14ac:dyDescent="0.3">
      <c r="B15" s="98" t="s">
        <v>113</v>
      </c>
      <c r="C15" s="99" t="s">
        <v>27</v>
      </c>
      <c r="D15" s="100" t="s">
        <v>28</v>
      </c>
    </row>
    <row r="16" spans="1:7" x14ac:dyDescent="0.25">
      <c r="B16" s="112" t="s">
        <v>115</v>
      </c>
      <c r="C16" s="113">
        <v>13752</v>
      </c>
      <c r="D16" s="118">
        <v>137.37331806282725</v>
      </c>
    </row>
    <row r="17" spans="2:4" ht="15.75" thickBot="1" x14ac:dyDescent="0.3">
      <c r="B17" s="114" t="s">
        <v>116</v>
      </c>
      <c r="C17" s="115">
        <v>5006</v>
      </c>
      <c r="D17" s="119">
        <v>178.34812824610466</v>
      </c>
    </row>
    <row r="18" spans="2:4" ht="15.75" thickBot="1" x14ac:dyDescent="0.3">
      <c r="B18" s="116" t="s">
        <v>114</v>
      </c>
      <c r="C18" s="117">
        <v>18758</v>
      </c>
      <c r="D18" s="120">
        <v>148.30838042435229</v>
      </c>
    </row>
  </sheetData>
  <conditionalFormatting sqref="D4">
    <cfRule type="cellIs" dxfId="4" priority="2" stopIfTrue="1" operator="lessThan">
      <formula>0</formula>
    </cfRule>
  </conditionalFormatting>
  <conditionalFormatting sqref="D15">
    <cfRule type="cellIs" dxfId="3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9"/>
  <sheetViews>
    <sheetView workbookViewId="0">
      <selection activeCell="O23" sqref="O23"/>
    </sheetView>
  </sheetViews>
  <sheetFormatPr defaultRowHeight="15" x14ac:dyDescent="0.25"/>
  <cols>
    <col min="2" max="2" width="13.28515625" customWidth="1"/>
    <col min="3" max="3" width="19" customWidth="1"/>
    <col min="4" max="4" width="22" customWidth="1"/>
    <col min="5" max="5" width="19" customWidth="1"/>
    <col min="8" max="8" width="13.5703125" customWidth="1"/>
    <col min="9" max="10" width="16.5703125" customWidth="1"/>
  </cols>
  <sheetData>
    <row r="2" spans="2:7" x14ac:dyDescent="0.25">
      <c r="B2" s="15" t="s">
        <v>117</v>
      </c>
      <c r="G2" s="15" t="s">
        <v>128</v>
      </c>
    </row>
    <row r="3" spans="2:7" ht="15.75" thickBot="1" x14ac:dyDescent="0.3"/>
    <row r="4" spans="2:7" ht="15.75" x14ac:dyDescent="0.25">
      <c r="B4" s="87" t="s">
        <v>26</v>
      </c>
      <c r="C4" s="29" t="s">
        <v>27</v>
      </c>
      <c r="D4" s="30" t="s">
        <v>28</v>
      </c>
    </row>
    <row r="5" spans="2:7" x14ac:dyDescent="0.25">
      <c r="B5" s="92">
        <v>17</v>
      </c>
      <c r="C5" s="6">
        <v>1657</v>
      </c>
      <c r="D5" s="19">
        <v>508.99</v>
      </c>
    </row>
    <row r="6" spans="2:7" x14ac:dyDescent="0.25">
      <c r="B6" s="92">
        <v>18</v>
      </c>
      <c r="C6" s="6">
        <v>2502</v>
      </c>
      <c r="D6" s="82">
        <v>492.8</v>
      </c>
    </row>
    <row r="7" spans="2:7" x14ac:dyDescent="0.25">
      <c r="B7" s="92">
        <v>19</v>
      </c>
      <c r="C7" s="80">
        <v>10318</v>
      </c>
      <c r="D7" s="82">
        <v>433.98</v>
      </c>
    </row>
    <row r="8" spans="2:7" x14ac:dyDescent="0.25">
      <c r="B8" s="92">
        <v>20</v>
      </c>
      <c r="C8" s="6">
        <v>37596</v>
      </c>
      <c r="D8" s="82">
        <v>422.61</v>
      </c>
    </row>
    <row r="9" spans="2:7" x14ac:dyDescent="0.25">
      <c r="B9" s="92">
        <v>21</v>
      </c>
      <c r="C9" s="6">
        <v>72380</v>
      </c>
      <c r="D9" s="82">
        <v>411.33</v>
      </c>
    </row>
    <row r="10" spans="2:7" x14ac:dyDescent="0.25">
      <c r="B10" s="92">
        <v>22</v>
      </c>
      <c r="C10" s="6">
        <v>77628</v>
      </c>
      <c r="D10" s="82">
        <v>409.54</v>
      </c>
    </row>
    <row r="11" spans="2:7" x14ac:dyDescent="0.25">
      <c r="B11" s="92">
        <v>23</v>
      </c>
      <c r="C11" s="6">
        <v>16948</v>
      </c>
      <c r="D11" s="82">
        <v>407.33</v>
      </c>
    </row>
    <row r="12" spans="2:7" x14ac:dyDescent="0.25">
      <c r="B12" s="92">
        <v>24</v>
      </c>
      <c r="C12" s="6">
        <v>2101</v>
      </c>
      <c r="D12" s="82">
        <v>490.32</v>
      </c>
    </row>
    <row r="13" spans="2:7" x14ac:dyDescent="0.25">
      <c r="B13" s="92">
        <v>25</v>
      </c>
      <c r="C13" s="6">
        <v>4089</v>
      </c>
      <c r="D13" s="82">
        <v>503.29</v>
      </c>
    </row>
    <row r="14" spans="2:7" x14ac:dyDescent="0.25">
      <c r="B14" s="92">
        <v>26</v>
      </c>
      <c r="C14" s="6">
        <v>1454</v>
      </c>
      <c r="D14" s="82">
        <v>518.70000000000005</v>
      </c>
    </row>
    <row r="15" spans="2:7" ht="15.75" thickBot="1" x14ac:dyDescent="0.3">
      <c r="B15" s="93">
        <v>27</v>
      </c>
      <c r="C15" s="17">
        <v>1273</v>
      </c>
      <c r="D15" s="83">
        <v>538.12</v>
      </c>
    </row>
    <row r="16" spans="2:7" x14ac:dyDescent="0.25">
      <c r="B16" t="s">
        <v>111</v>
      </c>
    </row>
    <row r="20" spans="2:10" x14ac:dyDescent="0.25">
      <c r="B20" s="15" t="s">
        <v>122</v>
      </c>
      <c r="H20" s="15" t="s">
        <v>127</v>
      </c>
    </row>
    <row r="21" spans="2:10" ht="15.75" thickBot="1" x14ac:dyDescent="0.3"/>
    <row r="22" spans="2:10" ht="32.25" thickBot="1" x14ac:dyDescent="0.3">
      <c r="B22" s="79" t="s">
        <v>26</v>
      </c>
      <c r="C22" s="184" t="s">
        <v>113</v>
      </c>
      <c r="D22" s="89" t="s">
        <v>27</v>
      </c>
      <c r="E22" s="90" t="s">
        <v>28</v>
      </c>
      <c r="H22" s="98" t="s">
        <v>113</v>
      </c>
      <c r="I22" s="99" t="s">
        <v>27</v>
      </c>
      <c r="J22" s="100" t="s">
        <v>28</v>
      </c>
    </row>
    <row r="23" spans="2:10" ht="15.75" thickBot="1" x14ac:dyDescent="0.3">
      <c r="B23" s="128">
        <v>17</v>
      </c>
      <c r="C23" s="137" t="s">
        <v>123</v>
      </c>
      <c r="D23" s="123">
        <v>1657</v>
      </c>
      <c r="E23" s="124">
        <v>508.99</v>
      </c>
      <c r="H23" s="191" t="s">
        <v>123</v>
      </c>
      <c r="I23" s="187">
        <v>206759</v>
      </c>
      <c r="J23" s="11">
        <v>413.57870752905563</v>
      </c>
    </row>
    <row r="24" spans="2:10" ht="15.75" thickBot="1" x14ac:dyDescent="0.3">
      <c r="B24" s="131">
        <v>18</v>
      </c>
      <c r="C24" s="138" t="s">
        <v>123</v>
      </c>
      <c r="D24" s="135">
        <v>2502</v>
      </c>
      <c r="E24" s="136">
        <v>492.8</v>
      </c>
      <c r="H24" s="130" t="s">
        <v>124</v>
      </c>
      <c r="I24" s="188">
        <v>6795</v>
      </c>
      <c r="J24" s="12">
        <v>440</v>
      </c>
    </row>
    <row r="25" spans="2:10" ht="15.75" thickBot="1" x14ac:dyDescent="0.3">
      <c r="B25" s="128">
        <v>19</v>
      </c>
      <c r="C25" s="137" t="s">
        <v>123</v>
      </c>
      <c r="D25" s="123">
        <v>10318</v>
      </c>
      <c r="E25" s="124">
        <v>433.98</v>
      </c>
      <c r="H25" s="130" t="s">
        <v>125</v>
      </c>
      <c r="I25" s="188">
        <v>6577</v>
      </c>
      <c r="J25" s="12">
        <v>448.15986011859508</v>
      </c>
    </row>
    <row r="26" spans="2:10" ht="15.75" thickBot="1" x14ac:dyDescent="0.3">
      <c r="B26" s="129">
        <v>20</v>
      </c>
      <c r="C26" s="137" t="s">
        <v>123</v>
      </c>
      <c r="D26" s="123">
        <v>37596</v>
      </c>
      <c r="E26" s="124">
        <v>422.61</v>
      </c>
      <c r="H26" s="130" t="s">
        <v>126</v>
      </c>
      <c r="I26" s="189">
        <v>7815</v>
      </c>
      <c r="J26" s="21">
        <v>510.3969737683941</v>
      </c>
    </row>
    <row r="27" spans="2:10" ht="15.75" thickBot="1" x14ac:dyDescent="0.3">
      <c r="B27" s="125"/>
      <c r="C27" s="182" t="s">
        <v>123</v>
      </c>
      <c r="D27" s="85">
        <v>68230</v>
      </c>
      <c r="E27" s="65">
        <v>409.59</v>
      </c>
      <c r="H27" s="192" t="s">
        <v>108</v>
      </c>
      <c r="I27" s="190">
        <v>227946</v>
      </c>
      <c r="J27" s="124">
        <v>418.68345897712618</v>
      </c>
    </row>
    <row r="28" spans="2:10" x14ac:dyDescent="0.25">
      <c r="B28" s="125">
        <v>21</v>
      </c>
      <c r="C28" s="180" t="s">
        <v>125</v>
      </c>
      <c r="D28" s="6">
        <v>2500</v>
      </c>
      <c r="E28" s="12">
        <v>440</v>
      </c>
    </row>
    <row r="29" spans="2:10" ht="15.75" thickBot="1" x14ac:dyDescent="0.3">
      <c r="B29" s="125"/>
      <c r="C29" s="181" t="s">
        <v>124</v>
      </c>
      <c r="D29" s="20">
        <v>1650</v>
      </c>
      <c r="E29" s="21">
        <v>440</v>
      </c>
    </row>
    <row r="30" spans="2:10" x14ac:dyDescent="0.25">
      <c r="B30" s="201">
        <v>22</v>
      </c>
      <c r="C30" s="139" t="s">
        <v>123</v>
      </c>
      <c r="D30" s="10">
        <v>71863</v>
      </c>
      <c r="E30" s="11">
        <v>407.1</v>
      </c>
    </row>
    <row r="31" spans="2:10" x14ac:dyDescent="0.25">
      <c r="B31" s="202"/>
      <c r="C31" s="140" t="s">
        <v>124</v>
      </c>
      <c r="D31" s="6">
        <v>5145</v>
      </c>
      <c r="E31" s="12">
        <v>440</v>
      </c>
    </row>
    <row r="32" spans="2:10" ht="15.75" thickBot="1" x14ac:dyDescent="0.3">
      <c r="B32" s="203"/>
      <c r="C32" s="142" t="s">
        <v>125</v>
      </c>
      <c r="D32" s="17">
        <v>620</v>
      </c>
      <c r="E32" s="14">
        <v>440</v>
      </c>
    </row>
    <row r="33" spans="2:5" x14ac:dyDescent="0.25">
      <c r="B33" s="133"/>
      <c r="C33" s="139" t="s">
        <v>123</v>
      </c>
      <c r="D33" s="10">
        <v>14593</v>
      </c>
      <c r="E33" s="11">
        <v>402.06</v>
      </c>
    </row>
    <row r="34" spans="2:5" ht="15.75" thickBot="1" x14ac:dyDescent="0.3">
      <c r="B34" s="126">
        <v>23</v>
      </c>
      <c r="C34" s="142" t="s">
        <v>125</v>
      </c>
      <c r="D34" s="17">
        <v>2355</v>
      </c>
      <c r="E34" s="14">
        <v>440</v>
      </c>
    </row>
    <row r="35" spans="2:5" x14ac:dyDescent="0.25">
      <c r="B35" s="134"/>
      <c r="C35" s="139" t="s">
        <v>126</v>
      </c>
      <c r="D35" s="10">
        <v>999</v>
      </c>
      <c r="E35" s="11">
        <v>492.1</v>
      </c>
    </row>
    <row r="36" spans="2:5" ht="15.75" thickBot="1" x14ac:dyDescent="0.3">
      <c r="B36" s="141">
        <v>24</v>
      </c>
      <c r="C36" s="142" t="s">
        <v>125</v>
      </c>
      <c r="D36" s="17">
        <v>1102</v>
      </c>
      <c r="E36" s="14">
        <v>488.7</v>
      </c>
    </row>
    <row r="37" spans="2:5" ht="15.75" thickBot="1" x14ac:dyDescent="0.3">
      <c r="B37" s="128">
        <v>25</v>
      </c>
      <c r="C37" s="137" t="s">
        <v>126</v>
      </c>
      <c r="D37" s="123">
        <v>4089</v>
      </c>
      <c r="E37" s="124">
        <v>503.29</v>
      </c>
    </row>
    <row r="38" spans="2:5" ht="15.75" thickBot="1" x14ac:dyDescent="0.3">
      <c r="B38" s="129">
        <v>26</v>
      </c>
      <c r="C38" s="137" t="s">
        <v>126</v>
      </c>
      <c r="D38" s="123">
        <v>1454</v>
      </c>
      <c r="E38" s="124">
        <v>518.70000000000005</v>
      </c>
    </row>
    <row r="39" spans="2:5" ht="15.75" thickBot="1" x14ac:dyDescent="0.3">
      <c r="B39" s="126">
        <v>27</v>
      </c>
      <c r="C39" s="185" t="s">
        <v>126</v>
      </c>
      <c r="D39" s="183">
        <v>1273</v>
      </c>
      <c r="E39" s="186">
        <v>538.12</v>
      </c>
    </row>
  </sheetData>
  <mergeCells count="1">
    <mergeCell ref="B30:B32"/>
  </mergeCells>
  <conditionalFormatting sqref="D4">
    <cfRule type="cellIs" dxfId="2" priority="3" stopIfTrue="1" operator="lessThan">
      <formula>0</formula>
    </cfRule>
  </conditionalFormatting>
  <conditionalFormatting sqref="E22">
    <cfRule type="cellIs" dxfId="1" priority="2" stopIfTrue="1" operator="lessThan">
      <formula>0</formula>
    </cfRule>
  </conditionalFormatting>
  <conditionalFormatting sqref="J22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5</vt:i4>
      </vt:variant>
    </vt:vector>
  </HeadingPairs>
  <TitlesOfParts>
    <vt:vector size="12" baseType="lpstr">
      <vt:lpstr>OSNOVNO POROČILO</vt:lpstr>
      <vt:lpstr>SADJE - KOLIČINE CENE</vt:lpstr>
      <vt:lpstr>JABOLKA</vt:lpstr>
      <vt:lpstr>JABOLKA PO SORTAH</vt:lpstr>
      <vt:lpstr>HRUŠKE</vt:lpstr>
      <vt:lpstr>BRESKVE</vt:lpstr>
      <vt:lpstr>JAGODE</vt:lpstr>
      <vt:lpstr>'OSNOVNO POROČILO'!_ftn1</vt:lpstr>
      <vt:lpstr>'OSNOVNO POROČILO'!_ftnref1</vt:lpstr>
      <vt:lpstr>'SADJE - KOLIČINE CENE'!_Toc435089997</vt:lpstr>
      <vt:lpstr>'SADJE - KOLIČINE CENE'!_Toc87166020</vt:lpstr>
      <vt:lpstr>'SADJE - KOLIČINE CENE'!OLE_LINK5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2020-10-21T07:55:55Z</cp:lastPrinted>
  <dcterms:created xsi:type="dcterms:W3CDTF">2020-10-02T09:45:11Z</dcterms:created>
  <dcterms:modified xsi:type="dcterms:W3CDTF">2021-04-20T11:09:24Z</dcterms:modified>
</cp:coreProperties>
</file>