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12405" windowHeight="10065"/>
  </bookViews>
  <sheets>
    <sheet name="Lis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30" i="1"/>
</calcChain>
</file>

<file path=xl/sharedStrings.xml><?xml version="1.0" encoding="utf-8"?>
<sst xmlns="http://schemas.openxmlformats.org/spreadsheetml/2006/main" count="183" uniqueCount="95">
  <si>
    <t>Načrtovani ukrepi</t>
  </si>
  <si>
    <t>Naziv ukrepa</t>
  </si>
  <si>
    <t xml:space="preserve">Vir financiranja </t>
  </si>
  <si>
    <t>Datum objave JR/JP</t>
  </si>
  <si>
    <t>Proizvodnja elektrike iz obnovljivih virov energije – hidroelektrarne, geotermija ali sončne elektrarne na javnih stavbah</t>
  </si>
  <si>
    <t>NOO</t>
  </si>
  <si>
    <t>Področje</t>
  </si>
  <si>
    <t>Predviden datum objave JR/JP</t>
  </si>
  <si>
    <t>Opomba</t>
  </si>
  <si>
    <t>Ozaveščanje socialno ranljivih skupin in omogočanje dostopa do nepovratnih sredstev in zmanjšanje energetske revščine</t>
  </si>
  <si>
    <t>Spodbujanje priprave projektov za energetsko prenovo javnih stavb (sofinanciranje dokumentacije)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</si>
  <si>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</si>
  <si>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</si>
  <si>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</si>
  <si>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EKP 21-27</t>
  </si>
  <si>
    <t>Srednja in mala podjetja, podjetja na področju javnih služb na področju oskrbe s toploto, koncesionarji za dobavo toplote, podjetja, ki dobavljajo odvečno toploto v sisteme daljinskega ogrevanja, javna komunalna podjetja.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</si>
  <si>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</si>
  <si>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</si>
  <si>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sektor</t>
  </si>
  <si>
    <t>Podjetja</t>
  </si>
  <si>
    <t>Gospodinjstva</t>
  </si>
  <si>
    <t>Ukrepi v teku</t>
  </si>
  <si>
    <t>Datum zaključka</t>
  </si>
  <si>
    <t xml:space="preserve">Opomba: Ukrepi v teku pomeni, da gre za ukrep, ki je trenutno objavljen oziroma izborni postopek še ni zaključen. </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</si>
  <si>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</si>
  <si>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</si>
  <si>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</si>
  <si>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</si>
  <si>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</si>
  <si>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</si>
  <si>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</si>
  <si>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distribucijskih transformatorskih postaj in izgradnje nizkonapetostnih distribucijskih omrežij za obdobje 2022 do 2026  (oznaka: JR NOO DIST EE 2022)</t>
  </si>
  <si>
    <t>Javni razpis za sofinanciranje prestrukturiranja daljinskih sistemov na OVE, ki vključujejo uporabo novih tehnologij (oznaka NOO-DO OVE_2022)</t>
  </si>
  <si>
    <t>Javni razpis za sofinanciranje nadgradnje tehničnih stavbnih sistemov (NOO_TSS_2022)</t>
  </si>
  <si>
    <t>Spodbujanje novih daljinskih sistemov na OVE (ogrevanje in hlajenje)</t>
  </si>
  <si>
    <t>Celovita energetska prenova stavb zasebnega storitvenega sektorja</t>
  </si>
  <si>
    <t>Celovita energetska prenova zasebnih večstanovanjskih stavb (vključeni demo sNES, potres, revščina,...)</t>
  </si>
  <si>
    <t>Do porabe sredstev</t>
  </si>
  <si>
    <t>Lokalne skupnosti</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</si>
  <si>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</si>
  <si>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</si>
  <si>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</si>
  <si>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Javni razpis za sofinanciranje ukrepov trajnostne mobilnosti</t>
  </si>
  <si>
    <t>Javni poziv za sofinanciranje nakupa e-vozil</t>
  </si>
  <si>
    <t xml:space="preserve">Švicarski mehanizem </t>
  </si>
  <si>
    <t>NOO - RePowerEU</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</si>
  <si>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</si>
  <si>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</si>
  <si>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 xml:space="preserve">Povabilo v okviru Dogovora za razvoj regij - Regijski centri mobilnosti (RCM) </t>
  </si>
  <si>
    <t>Povabilo v okviru Dogovora za razvoj regij - Regijske celotne prometne strategije (RCPS)</t>
  </si>
  <si>
    <t>Regionalne razvojne agencije</t>
  </si>
  <si>
    <t>Javni razpis za spodbude energetskim skupnostim na OVE (sončne elektrarne, plitka geotermija)</t>
  </si>
  <si>
    <t>Elektrodistribucijska podjetja</t>
  </si>
  <si>
    <t>občina, ki še nima izdelane OCPS ali je od njenega sprejema na občinskem/mestnem svetu do oddaje vloge na predmetni javni razpis minilo več kot dve leti</t>
  </si>
  <si>
    <t>Pravne osebe javnega prava</t>
  </si>
  <si>
    <t>Fizične osebe (prebivalstvo), fizične osebe, ki opravljajo registrirano dejavnost, in pravne osebe javnega ali zasebnega prava</t>
  </si>
  <si>
    <t>V pripravi so strokovne podlage za potrebe priprave in izvedbe javnega razpisa.</t>
  </si>
  <si>
    <t>MOPE je nosilni organ, izvajalec ukrepa bo drug subjekt.</t>
  </si>
  <si>
    <t>Srednja in mala podjetja, podjetja na področju javnih služb na področju oskrbe s toploto, koncesionarji za dobavo toplote, podjetja, ki dobavljajo toploto v sisteme daljinskega ogrevanja, javna komunalna podjetja, zadruge</t>
  </si>
  <si>
    <t>Javni razpis za sofinanciranje srednjenapetostnega (SN) distribucijskega omrežja električne energije</t>
  </si>
  <si>
    <t>Javni razpis za sofinanciranje prestrukturiranja daljinskih sistemov na OVE, ki vključujejo uporabo novih tehnologij</t>
  </si>
  <si>
    <t>Ukrepi energetskih prenov stavb (tudi javnih) z upoštevanjem trajnostne gradnje ter naprednim upravljanjem sistemov v in na stavbah (tudi javnih)</t>
  </si>
  <si>
    <t>MOPE je posredniško telo, izvajalec ukrepa bo drug subjekt.</t>
  </si>
  <si>
    <t>Povabilo je objavilo ZMOS, ki je posredniško telo za izbor operacij. Poteka pregled vlog v 1.fazi postopka. MOPE je vsebinsko pristojno posredniško telo, ki izvaja 2.fazo postopka neposredne potrditve operacije.</t>
  </si>
  <si>
    <t>Podjetja, javni sektor, občine, zadruge, zavodi.</t>
  </si>
  <si>
    <t>Razpisana vrednost podpore - EU del
(v EUR)</t>
  </si>
  <si>
    <t>Predvidena vrednost podpore - EU del oz. CH prispevek
(v EUR)</t>
  </si>
  <si>
    <t>Pravne osebe javnega in zasebnega prava</t>
  </si>
  <si>
    <t>Gospodinjstva z nizkimi prihodki</t>
  </si>
  <si>
    <t>Pravne osebe javnega prava ter pravne in fizične osebe zasebnega prava</t>
  </si>
  <si>
    <t>Podjetja, javni sektor, gospodinjstva, občine, zadruge, zavodi, posamezniki</t>
  </si>
  <si>
    <t>Podjetja, javni sektor, gospodinjstva, občine, zadruge, zavodi</t>
  </si>
  <si>
    <t>Javni razpis za sofinanciranje izgradnje novih naprav za proizvodnjo električne energije iz sončne energije na javnih stavbah in parkiriščih za obdobje 2024 do 2026 (NOO – SE OVE 2024)</t>
  </si>
  <si>
    <t>HE in GEO: gospodarske družbe in samostojni podjetniki posamezniki po ZGD ter zadruge po ZZad,
SE: pravne osebe javnega prava</t>
  </si>
  <si>
    <t>Javni razpis za brezemisijska vozila za JPP
a) brezemisijska vozila za JPP
b) ultra-hitre polnilne postaje za potrebe izvajanja JPP
c) oskrbovalne postaje za vodik za potrebe izvajanja JPP</t>
  </si>
  <si>
    <t>Rok za oddajo osnutkov dopolnitev dogovora 30.9.2024</t>
  </si>
  <si>
    <t>Javni razpis za sofinanciranje distribucijskih transformatorskih postaj in izgradnje nizkonapetostnih distribucijskih omrežij za obdobje 2024 do 2026</t>
  </si>
  <si>
    <t>Javni razpis za sofinanciranje vzpostavitve infrastrukture za alternativna goriva v prometu:
a) javno dostopna polnilna infrastruktura (hitre in običajne polnilnice) izven TEN-T omrežja in urbanih središč
b) javno dostopna polnilna infrastruktura (hitre in običajne polnilnice) izven TEN-T omrežja</t>
  </si>
  <si>
    <r>
      <t>Predvidena so tri odpiranja vlog. Prvi rok za oddajo vlog je </t>
    </r>
    <r>
      <rPr>
        <sz val="8"/>
        <rFont val="Arial"/>
        <family val="2"/>
        <charset val="238"/>
      </rPr>
      <t>15. 4. 2024, drugi rok je 2. 9. 2024 in tretji rok je 10. 2. 2025. </t>
    </r>
  </si>
  <si>
    <t>Rok za oddajo vlog v 2. fazi postopka - 26. 9. 2024.</t>
  </si>
  <si>
    <t>Razpis je zaprt, v pripravi je nov razpis.</t>
  </si>
  <si>
    <t>občine</t>
  </si>
  <si>
    <t>Razpis je zaključen.</t>
  </si>
  <si>
    <t>Razpis je v pripravi.</t>
  </si>
  <si>
    <t>Razpis je v zaključni fazi priprave.</t>
  </si>
  <si>
    <t>Sodelujoči subjekti</t>
  </si>
  <si>
    <t>MOPE USZP</t>
  </si>
  <si>
    <t>resorni nosilni organ MOPE USZP,
nosilni organi: MNZ, MJU, MK, MVI, MVZI</t>
  </si>
  <si>
    <t>MOPE USZP in DPrP,
ZMOS</t>
  </si>
  <si>
    <t>MKRR je objavil povabilo.</t>
  </si>
  <si>
    <t>MOPE USZP in DPrP,
MKRR</t>
  </si>
  <si>
    <t>MOPE USZP je posredniško telo,
izvajalec programa je Eko sklad</t>
  </si>
  <si>
    <t>MOPE USZP in Borzen</t>
  </si>
  <si>
    <t>MOPE USZP in DE</t>
  </si>
  <si>
    <t>MOPE USZP in Eko sklad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</si>
</sst>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12"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name val="Arial"/>
      <family val="2"/>
      <charset val="238"/>
    </font>
  </fonts>
  <fills count="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78">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9" fillId="0" borderId="1" xfId="0" applyFont="1" applyBorder="1" applyAlignment="1">
      <alignment horizontal="left"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7" xfId="0" applyFont="1" applyFill="1" applyBorder="1" applyAlignment="1">
      <alignment horizontal="left" vertical="center" wrapText="1"/>
    </xf>
    <xf numFmtId="3" fontId="2" fillId="0" borderId="8"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2" fillId="2" borderId="7" xfId="0" applyFont="1" applyFill="1" applyBorder="1" applyAlignment="1">
      <alignment horizontal="left"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164" fontId="2" fillId="2" borderId="8" xfId="0" applyNumberFormat="1" applyFont="1" applyFill="1" applyBorder="1" applyAlignment="1">
      <alignment horizontal="left"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1" fillId="3" borderId="1" xfId="0" applyFont="1" applyFill="1" applyBorder="1" applyAlignment="1">
      <alignment horizontal="left" vertical="center" wrapText="1"/>
    </xf>
    <xf numFmtId="0" fontId="2" fillId="3" borderId="6" xfId="0" applyFont="1" applyFill="1" applyBorder="1" applyAlignment="1">
      <alignment vertical="center" wrapText="1"/>
    </xf>
    <xf numFmtId="164" fontId="2" fillId="3" borderId="8" xfId="0" applyNumberFormat="1" applyFont="1" applyFill="1" applyBorder="1" applyAlignment="1">
      <alignment horizontal="left" vertical="center" wrapText="1"/>
    </xf>
    <xf numFmtId="0" fontId="2" fillId="4" borderId="4" xfId="0" applyFont="1" applyFill="1" applyBorder="1" applyAlignment="1">
      <alignment vertical="center" wrapText="1"/>
    </xf>
    <xf numFmtId="3" fontId="2" fillId="4" borderId="5" xfId="0" applyNumberFormat="1"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vertical="center" wrapText="1"/>
    </xf>
    <xf numFmtId="0" fontId="1" fillId="4" borderId="1" xfId="0" applyFont="1" applyFill="1" applyBorder="1" applyAlignment="1">
      <alignment horizontal="left" vertical="center" wrapText="1"/>
    </xf>
    <xf numFmtId="164" fontId="2" fillId="4" borderId="1" xfId="0" applyNumberFormat="1" applyFont="1" applyFill="1" applyBorder="1" applyAlignment="1">
      <alignment horizontal="left" vertical="center" wrapText="1"/>
    </xf>
    <xf numFmtId="0" fontId="2" fillId="4" borderId="6" xfId="0" applyFont="1" applyFill="1" applyBorder="1" applyAlignment="1">
      <alignment vertical="center" wrapText="1"/>
    </xf>
    <xf numFmtId="14" fontId="2" fillId="4" borderId="1" xfId="0" applyNumberFormat="1"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7" xfId="0" applyFont="1" applyFill="1" applyBorder="1" applyAlignment="1">
      <alignment horizontal="left" vertical="center" wrapText="1"/>
    </xf>
    <xf numFmtId="3" fontId="2" fillId="4" borderId="8" xfId="0" applyNumberFormat="1" applyFont="1" applyFill="1" applyBorder="1" applyAlignment="1">
      <alignment horizontal="center" vertical="center" wrapText="1"/>
    </xf>
    <xf numFmtId="164" fontId="2" fillId="4" borderId="8" xfId="0" applyNumberFormat="1" applyFont="1" applyFill="1" applyBorder="1" applyAlignment="1">
      <alignment horizontal="left" vertical="center" wrapText="1"/>
    </xf>
    <xf numFmtId="0" fontId="1" fillId="0" borderId="4" xfId="0" applyFont="1" applyFill="1" applyBorder="1" applyAlignment="1">
      <alignment horizontal="left" vertical="center" wrapText="1"/>
    </xf>
    <xf numFmtId="0" fontId="2" fillId="0" borderId="2" xfId="0" applyFont="1" applyBorder="1" applyAlignment="1">
      <alignment vertical="center" wrapText="1"/>
    </xf>
    <xf numFmtId="3"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2" fillId="0" borderId="5" xfId="0" applyFont="1" applyFill="1" applyBorder="1" applyAlignment="1">
      <alignment vertical="center" wrapText="1"/>
    </xf>
    <xf numFmtId="14" fontId="2" fillId="0" borderId="8" xfId="0" applyNumberFormat="1" applyFont="1" applyFill="1" applyBorder="1" applyAlignment="1">
      <alignment horizontal="left" vertical="center" wrapText="1"/>
    </xf>
    <xf numFmtId="0" fontId="3" fillId="3" borderId="6"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1" fillId="3" borderId="6" xfId="0" applyFont="1" applyFill="1" applyBorder="1" applyAlignment="1">
      <alignment horizontal="left" vertical="center" wrapText="1"/>
    </xf>
    <xf numFmtId="0" fontId="1" fillId="3" borderId="3" xfId="0" applyFont="1" applyFill="1" applyBorder="1" applyAlignment="1">
      <alignment horizontal="left" vertical="center" wrapText="1"/>
    </xf>
  </cellXfs>
  <cellStyles count="1">
    <cellStyle name="Navadno" xfId="0" builtinId="0"/>
  </cellStyles>
  <dxfs count="27">
    <dxf>
      <font>
        <b val="0"/>
        <i val="0"/>
        <strike val="0"/>
        <condense val="0"/>
        <extend val="0"/>
        <outline val="0"/>
        <shadow val="0"/>
        <u val="none"/>
        <vertAlign val="baseline"/>
        <sz val="8"/>
        <color theme="1"/>
        <name val="Calibri"/>
        <scheme val="minor"/>
      </font>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164" formatCode="mmm/yyyy"/>
      <fill>
        <patternFill patternType="none">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color rgb="FFFF0000"/>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border outline="0">
        <left style="thin">
          <color indexed="64"/>
        </left>
      </border>
    </dxf>
    <dxf>
      <font>
        <strike val="0"/>
        <outline val="0"/>
        <shadow val="0"/>
        <u val="none"/>
        <vertAlign val="baseline"/>
        <sz val="8"/>
      </font>
      <alignment horizontal="center" vertical="center" textRotation="0" wrapText="1" indent="0" justifyLastLine="0" shrinkToFit="0" readingOrder="0"/>
      <border outline="0">
        <left style="thin">
          <color indexed="64"/>
        </left>
      </border>
    </dxf>
    <dxf>
      <font>
        <strike val="0"/>
        <outline val="0"/>
        <shadow val="0"/>
        <u val="none"/>
        <vertAlign val="baseline"/>
        <sz val="8"/>
      </font>
      <numFmt numFmtId="3" formatCode="#,##0"/>
      <alignment horizontal="center"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ela1" displayName="Tabela1" ref="B22:I40" totalsRowShown="0" headerRowDxfId="26" dataDxfId="24" headerRowBorderDxfId="25" tableBorderDxfId="23" totalsRowBorderDxfId="22">
  <autoFilter ref="B22:I40"/>
  <sortState ref="B23:H40">
    <sortCondition ref="G22:G40"/>
  </sortState>
  <tableColumns count="8">
    <tableColumn id="1" name="Naziv ukrepa" dataDxfId="21"/>
    <tableColumn id="2" name="Predvidena vrednost podpore - EU del oz. CH prispevek_x000a_(v EUR)" dataDxfId="20"/>
    <tableColumn id="3" name="Vir financiranja " dataDxfId="19"/>
    <tableColumn id="4" name="Področje" dataDxfId="18"/>
    <tableColumn id="5" name="Potencialni upravičenci oz. končni prejemniki" dataDxfId="17"/>
    <tableColumn id="6" name="Predviden datum objave JR/JP" dataDxfId="16"/>
    <tableColumn id="7" name="Opomba" dataDxfId="1"/>
    <tableColumn id="8" name="Sodelujoči subjekti" dataDxfId="0"/>
  </tableColumns>
  <tableStyleInfo name="TableStyleLight19" showFirstColumn="0" showLastColumn="0" showRowStripes="1" showColumnStripes="0"/>
</table>
</file>

<file path=xl/tables/table2.xml><?xml version="1.0" encoding="utf-8"?>
<table xmlns="http://schemas.openxmlformats.org/spreadsheetml/2006/main" id="2" name="Tabela2" displayName="Tabela2" ref="B4:J14" totalsRowShown="0" headerRowDxfId="15" dataDxfId="13" headerRowBorderDxfId="14" tableBorderDxfId="12" totalsRowBorderDxfId="11">
  <autoFilter ref="B4:J14"/>
  <tableColumns count="9">
    <tableColumn id="1" name="Naziv ukrepa" dataDxfId="10"/>
    <tableColumn id="2" name="Razpisana vrednost podpore - EU del_x000a_(v EUR)" dataDxfId="9"/>
    <tableColumn id="3" name="Vir financiranja " dataDxfId="8"/>
    <tableColumn id="4" name="Področje" dataDxfId="7"/>
    <tableColumn id="5" name="Potencialni upravičenci oz. končni prejemniki" dataDxfId="6"/>
    <tableColumn id="6" name="Datum objave JR/JP" dataDxfId="5"/>
    <tableColumn id="7" name="Datum zaključka" dataDxfId="4"/>
    <tableColumn id="8" name="Opomba" dataDxfId="3"/>
    <tableColumn id="9" name="Sodelujoči subjekti" dataDxfId="2"/>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3"/>
  <sheetViews>
    <sheetView showGridLines="0" tabSelected="1" topLeftCell="A25" zoomScaleNormal="100" workbookViewId="0">
      <selection activeCell="D38" sqref="D38"/>
    </sheetView>
  </sheetViews>
  <sheetFormatPr defaultColWidth="9.140625" defaultRowHeight="15" x14ac:dyDescent="0.25"/>
  <cols>
    <col min="1" max="1" width="2" style="1" customWidth="1"/>
    <col min="2" max="2" width="73.42578125" style="1" customWidth="1"/>
    <col min="3" max="3" width="14.85546875" style="1" customWidth="1"/>
    <col min="4" max="4" width="16.42578125" style="1" customWidth="1"/>
    <col min="5" max="5" width="22.140625" style="1" bestFit="1" customWidth="1"/>
    <col min="6" max="6" width="58.5703125" style="1" customWidth="1"/>
    <col min="7" max="7" width="8.42578125" style="1" customWidth="1"/>
    <col min="8" max="8" width="31.5703125" style="1" customWidth="1"/>
    <col min="9" max="9" width="28.85546875" customWidth="1"/>
    <col min="10" max="10" width="18.42578125" style="1" customWidth="1"/>
    <col min="11" max="11" width="31.5703125" style="1" customWidth="1"/>
    <col min="12" max="12" width="15.42578125" style="1" customWidth="1"/>
    <col min="13" max="16384" width="9.140625" style="1"/>
  </cols>
  <sheetData>
    <row r="1" spans="2:11" ht="11.25" x14ac:dyDescent="0.2">
      <c r="B1" s="7" t="s">
        <v>21</v>
      </c>
      <c r="I1" s="1"/>
    </row>
    <row r="2" spans="2:11" ht="11.25" x14ac:dyDescent="0.2">
      <c r="B2" s="2"/>
      <c r="I2" s="1"/>
    </row>
    <row r="3" spans="2:11" ht="11.25" x14ac:dyDescent="0.2">
      <c r="B3" s="2"/>
      <c r="I3" s="1"/>
    </row>
    <row r="4" spans="2:11" s="25" customFormat="1" ht="33.75" x14ac:dyDescent="0.25">
      <c r="B4" s="23" t="s">
        <v>1</v>
      </c>
      <c r="C4" s="19" t="s">
        <v>65</v>
      </c>
      <c r="D4" s="19" t="s">
        <v>2</v>
      </c>
      <c r="E4" s="19" t="s">
        <v>6</v>
      </c>
      <c r="F4" s="19" t="s">
        <v>39</v>
      </c>
      <c r="G4" s="19" t="s">
        <v>3</v>
      </c>
      <c r="H4" s="24" t="s">
        <v>22</v>
      </c>
      <c r="I4" s="34" t="s">
        <v>8</v>
      </c>
      <c r="J4" s="73" t="s">
        <v>85</v>
      </c>
    </row>
    <row r="5" spans="2:11" s="20" customFormat="1" ht="22.5" x14ac:dyDescent="0.2">
      <c r="B5" s="52" t="s">
        <v>31</v>
      </c>
      <c r="C5" s="53">
        <f>80000000-C26</f>
        <v>39000000</v>
      </c>
      <c r="D5" s="54" t="s">
        <v>5</v>
      </c>
      <c r="E5" s="55" t="s">
        <v>27</v>
      </c>
      <c r="F5" s="56" t="s">
        <v>52</v>
      </c>
      <c r="G5" s="57">
        <v>45044</v>
      </c>
      <c r="H5" s="58" t="s">
        <v>37</v>
      </c>
      <c r="I5" s="59" t="s">
        <v>80</v>
      </c>
      <c r="J5" s="50" t="s">
        <v>86</v>
      </c>
    </row>
    <row r="6" spans="2:11" s="20" customFormat="1" ht="33.75" x14ac:dyDescent="0.2">
      <c r="B6" s="60" t="s">
        <v>32</v>
      </c>
      <c r="C6" s="53">
        <v>11000000</v>
      </c>
      <c r="D6" s="61" t="s">
        <v>5</v>
      </c>
      <c r="E6" s="62" t="s">
        <v>26</v>
      </c>
      <c r="F6" s="62" t="s">
        <v>15</v>
      </c>
      <c r="G6" s="57">
        <v>45051</v>
      </c>
      <c r="H6" s="58" t="s">
        <v>37</v>
      </c>
      <c r="I6" s="59" t="s">
        <v>80</v>
      </c>
      <c r="J6" s="50" t="s">
        <v>86</v>
      </c>
    </row>
    <row r="7" spans="2:11" ht="33.75" x14ac:dyDescent="0.2">
      <c r="B7" s="63" t="s">
        <v>41</v>
      </c>
      <c r="C7" s="64">
        <v>4372655</v>
      </c>
      <c r="D7" s="61" t="s">
        <v>14</v>
      </c>
      <c r="E7" s="62" t="s">
        <v>16</v>
      </c>
      <c r="F7" s="62" t="s">
        <v>53</v>
      </c>
      <c r="G7" s="65">
        <v>45247</v>
      </c>
      <c r="H7" s="59">
        <v>45277</v>
      </c>
      <c r="I7" s="59" t="s">
        <v>82</v>
      </c>
      <c r="J7" s="50" t="s">
        <v>86</v>
      </c>
    </row>
    <row r="8" spans="2:11" ht="90" x14ac:dyDescent="0.2">
      <c r="B8" s="3" t="s">
        <v>28</v>
      </c>
      <c r="C8" s="33">
        <v>73000000</v>
      </c>
      <c r="D8" s="13" t="s">
        <v>5</v>
      </c>
      <c r="E8" s="9" t="s">
        <v>25</v>
      </c>
      <c r="F8" s="9" t="s">
        <v>40</v>
      </c>
      <c r="G8" s="10">
        <v>44896</v>
      </c>
      <c r="H8" s="9" t="s">
        <v>37</v>
      </c>
      <c r="I8" s="26"/>
      <c r="J8" s="49" t="s">
        <v>87</v>
      </c>
    </row>
    <row r="9" spans="2:11" ht="33.75" x14ac:dyDescent="0.2">
      <c r="B9" s="3" t="s">
        <v>29</v>
      </c>
      <c r="C9" s="33">
        <v>2500000</v>
      </c>
      <c r="D9" s="13" t="s">
        <v>5</v>
      </c>
      <c r="E9" s="9" t="s">
        <v>25</v>
      </c>
      <c r="F9" s="9" t="s">
        <v>30</v>
      </c>
      <c r="G9" s="10">
        <v>44896</v>
      </c>
      <c r="H9" s="9" t="s">
        <v>37</v>
      </c>
      <c r="I9" s="26"/>
      <c r="J9" s="49" t="s">
        <v>86</v>
      </c>
    </row>
    <row r="10" spans="2:11" ht="45" x14ac:dyDescent="0.2">
      <c r="B10" s="14" t="s">
        <v>33</v>
      </c>
      <c r="C10" s="33">
        <v>13050000</v>
      </c>
      <c r="D10" s="15" t="s">
        <v>5</v>
      </c>
      <c r="E10" s="16" t="s">
        <v>25</v>
      </c>
      <c r="F10" s="16" t="s">
        <v>17</v>
      </c>
      <c r="G10" s="17">
        <v>44927</v>
      </c>
      <c r="H10" s="9" t="s">
        <v>37</v>
      </c>
      <c r="I10" s="26"/>
      <c r="J10" s="49" t="s">
        <v>86</v>
      </c>
    </row>
    <row r="11" spans="2:11" ht="78.75" x14ac:dyDescent="0.2">
      <c r="B11" s="29" t="s">
        <v>46</v>
      </c>
      <c r="C11" s="30">
        <v>53917253</v>
      </c>
      <c r="D11" s="31" t="s">
        <v>14</v>
      </c>
      <c r="E11" s="18" t="s">
        <v>16</v>
      </c>
      <c r="F11" s="18" t="s">
        <v>47</v>
      </c>
      <c r="G11" s="17">
        <v>45247</v>
      </c>
      <c r="H11" s="17" t="s">
        <v>79</v>
      </c>
      <c r="I11" s="18" t="s">
        <v>63</v>
      </c>
      <c r="J11" s="51" t="s">
        <v>88</v>
      </c>
    </row>
    <row r="12" spans="2:11" ht="33.75" x14ac:dyDescent="0.2">
      <c r="B12" s="29" t="s">
        <v>72</v>
      </c>
      <c r="C12" s="30">
        <v>20000000</v>
      </c>
      <c r="D12" s="31" t="s">
        <v>5</v>
      </c>
      <c r="E12" s="18" t="s">
        <v>26</v>
      </c>
      <c r="F12" s="18" t="s">
        <v>81</v>
      </c>
      <c r="G12" s="17">
        <v>45352</v>
      </c>
      <c r="H12" s="17" t="s">
        <v>78</v>
      </c>
      <c r="I12" s="18"/>
      <c r="J12" s="51" t="s">
        <v>86</v>
      </c>
    </row>
    <row r="13" spans="2:11" ht="22.5" x14ac:dyDescent="0.2">
      <c r="B13" s="42" t="s">
        <v>48</v>
      </c>
      <c r="C13" s="43">
        <v>4080000</v>
      </c>
      <c r="D13" s="44" t="s">
        <v>14</v>
      </c>
      <c r="E13" s="45" t="s">
        <v>16</v>
      </c>
      <c r="F13" s="45" t="s">
        <v>50</v>
      </c>
      <c r="G13" s="46">
        <v>45352</v>
      </c>
      <c r="H13" s="45" t="s">
        <v>75</v>
      </c>
      <c r="I13" s="72" t="s">
        <v>89</v>
      </c>
      <c r="J13" s="74" t="s">
        <v>90</v>
      </c>
    </row>
    <row r="14" spans="2:11" ht="22.5" x14ac:dyDescent="0.2">
      <c r="B14" s="29" t="s">
        <v>49</v>
      </c>
      <c r="C14" s="30">
        <v>1420000</v>
      </c>
      <c r="D14" s="31" t="s">
        <v>14</v>
      </c>
      <c r="E14" s="18" t="s">
        <v>16</v>
      </c>
      <c r="F14" s="18" t="s">
        <v>50</v>
      </c>
      <c r="G14" s="17">
        <v>45352</v>
      </c>
      <c r="H14" s="17" t="s">
        <v>75</v>
      </c>
      <c r="I14" s="72" t="s">
        <v>89</v>
      </c>
      <c r="J14" s="51" t="s">
        <v>90</v>
      </c>
    </row>
    <row r="15" spans="2:11" x14ac:dyDescent="0.25">
      <c r="B15" s="28"/>
      <c r="C15" s="38"/>
      <c r="D15" s="39"/>
      <c r="E15" s="28"/>
      <c r="F15" s="28"/>
      <c r="G15" s="40"/>
      <c r="H15" s="41"/>
      <c r="J15" s="41"/>
      <c r="K15" s="41"/>
    </row>
    <row r="16" spans="2:11" x14ac:dyDescent="0.25">
      <c r="B16" s="28"/>
      <c r="C16" s="38"/>
      <c r="D16" s="39"/>
      <c r="E16" s="28"/>
      <c r="F16" s="28"/>
      <c r="G16" s="40"/>
      <c r="H16" s="41"/>
      <c r="J16" s="41"/>
      <c r="K16" s="41"/>
    </row>
    <row r="17" spans="2:12" ht="23.25" x14ac:dyDescent="0.25">
      <c r="B17" s="8" t="s">
        <v>23</v>
      </c>
      <c r="C17" s="4"/>
    </row>
    <row r="20" spans="2:12" x14ac:dyDescent="0.25">
      <c r="B20" s="7" t="s">
        <v>0</v>
      </c>
    </row>
    <row r="22" spans="2:12" s="25" customFormat="1" ht="45" x14ac:dyDescent="0.25">
      <c r="B22" s="23" t="s">
        <v>1</v>
      </c>
      <c r="C22" s="19" t="s">
        <v>66</v>
      </c>
      <c r="D22" s="19" t="s">
        <v>2</v>
      </c>
      <c r="E22" s="19" t="s">
        <v>6</v>
      </c>
      <c r="F22" s="19" t="s">
        <v>39</v>
      </c>
      <c r="G22" s="19" t="s">
        <v>7</v>
      </c>
      <c r="H22" s="24" t="s">
        <v>8</v>
      </c>
      <c r="I22" s="75" t="s">
        <v>85</v>
      </c>
      <c r="K22" s="27"/>
      <c r="L22" s="27"/>
    </row>
    <row r="23" spans="2:12" s="25" customFormat="1" ht="33.75" x14ac:dyDescent="0.25">
      <c r="B23" s="66" t="s">
        <v>4</v>
      </c>
      <c r="C23" s="68">
        <v>30000000</v>
      </c>
      <c r="D23" s="69" t="s">
        <v>5</v>
      </c>
      <c r="E23" s="70" t="s">
        <v>26</v>
      </c>
      <c r="F23" s="32" t="s">
        <v>73</v>
      </c>
      <c r="G23" s="10">
        <v>45413</v>
      </c>
      <c r="H23" s="11" t="s">
        <v>84</v>
      </c>
      <c r="I23" s="76" t="s">
        <v>86</v>
      </c>
      <c r="K23" s="27"/>
      <c r="L23" s="28"/>
    </row>
    <row r="24" spans="2:12" ht="33.75" x14ac:dyDescent="0.25">
      <c r="B24" s="21" t="s">
        <v>60</v>
      </c>
      <c r="C24" s="33">
        <v>19895000</v>
      </c>
      <c r="D24" s="31" t="s">
        <v>45</v>
      </c>
      <c r="E24" s="32" t="s">
        <v>26</v>
      </c>
      <c r="F24" s="37" t="s">
        <v>58</v>
      </c>
      <c r="G24" s="10">
        <v>45444</v>
      </c>
      <c r="H24" s="11" t="s">
        <v>83</v>
      </c>
      <c r="I24" s="77" t="s">
        <v>86</v>
      </c>
      <c r="J24"/>
      <c r="K24" s="28"/>
      <c r="L24" s="28"/>
    </row>
    <row r="25" spans="2:12" ht="22.5" x14ac:dyDescent="0.25">
      <c r="B25" s="67" t="s">
        <v>76</v>
      </c>
      <c r="C25" s="47">
        <v>42000000</v>
      </c>
      <c r="D25" s="22" t="s">
        <v>5</v>
      </c>
      <c r="E25" s="48" t="s">
        <v>27</v>
      </c>
      <c r="F25" s="9" t="s">
        <v>52</v>
      </c>
      <c r="G25" s="10">
        <v>45451</v>
      </c>
      <c r="H25" s="11" t="s">
        <v>83</v>
      </c>
      <c r="I25" s="77" t="s">
        <v>86</v>
      </c>
      <c r="J25"/>
      <c r="K25" s="28"/>
      <c r="L25" s="28"/>
    </row>
    <row r="26" spans="2:12" x14ac:dyDescent="0.25">
      <c r="B26" s="21" t="s">
        <v>42</v>
      </c>
      <c r="C26" s="33">
        <v>41000000</v>
      </c>
      <c r="D26" s="31" t="s">
        <v>14</v>
      </c>
      <c r="E26" s="32" t="s">
        <v>16</v>
      </c>
      <c r="F26" s="32" t="s">
        <v>38</v>
      </c>
      <c r="G26" s="10">
        <v>45458</v>
      </c>
      <c r="H26" s="11" t="s">
        <v>83</v>
      </c>
      <c r="I26" s="77" t="s">
        <v>86</v>
      </c>
      <c r="J26"/>
      <c r="K26" s="28"/>
      <c r="L26" s="28"/>
    </row>
    <row r="27" spans="2:12" ht="22.5" x14ac:dyDescent="0.25">
      <c r="B27" s="3" t="s">
        <v>9</v>
      </c>
      <c r="C27" s="12">
        <v>15000000</v>
      </c>
      <c r="D27" s="13" t="s">
        <v>14</v>
      </c>
      <c r="E27" s="9" t="s">
        <v>25</v>
      </c>
      <c r="F27" s="18" t="s">
        <v>68</v>
      </c>
      <c r="G27" s="10">
        <v>45461</v>
      </c>
      <c r="H27" s="11" t="s">
        <v>62</v>
      </c>
      <c r="I27" s="77" t="s">
        <v>91</v>
      </c>
      <c r="J27"/>
      <c r="K27" s="28"/>
      <c r="L27" s="28"/>
    </row>
    <row r="28" spans="2:12" x14ac:dyDescent="0.25">
      <c r="B28" s="21" t="s">
        <v>59</v>
      </c>
      <c r="C28" s="33">
        <v>19895000</v>
      </c>
      <c r="D28" s="31" t="s">
        <v>45</v>
      </c>
      <c r="E28" s="71" t="s">
        <v>27</v>
      </c>
      <c r="F28" s="37" t="s">
        <v>52</v>
      </c>
      <c r="G28" s="10">
        <v>45473</v>
      </c>
      <c r="H28" s="11"/>
      <c r="I28" s="77" t="s">
        <v>86</v>
      </c>
      <c r="J28"/>
      <c r="K28" s="28"/>
      <c r="L28" s="28"/>
    </row>
    <row r="29" spans="2:12" ht="22.5" x14ac:dyDescent="0.25">
      <c r="B29" s="21" t="s">
        <v>43</v>
      </c>
      <c r="C29" s="33">
        <v>15000000</v>
      </c>
      <c r="D29" s="31" t="s">
        <v>45</v>
      </c>
      <c r="E29" s="32" t="s">
        <v>16</v>
      </c>
      <c r="F29" s="32" t="s">
        <v>55</v>
      </c>
      <c r="G29" s="10">
        <v>45473</v>
      </c>
      <c r="H29" s="11" t="s">
        <v>57</v>
      </c>
      <c r="I29" s="77" t="s">
        <v>92</v>
      </c>
      <c r="J29"/>
      <c r="K29" s="28"/>
      <c r="L29" s="28"/>
    </row>
    <row r="30" spans="2:12" ht="45" x14ac:dyDescent="0.25">
      <c r="B30" s="35" t="s">
        <v>77</v>
      </c>
      <c r="C30" s="33">
        <f>21685000-5000000</f>
        <v>16685000</v>
      </c>
      <c r="D30" s="22" t="s">
        <v>45</v>
      </c>
      <c r="E30" s="18" t="s">
        <v>16</v>
      </c>
      <c r="F30" s="18" t="s">
        <v>69</v>
      </c>
      <c r="G30" s="10">
        <v>45473</v>
      </c>
      <c r="H30" s="11" t="s">
        <v>56</v>
      </c>
      <c r="I30" s="77" t="s">
        <v>86</v>
      </c>
      <c r="J30"/>
      <c r="K30" s="28"/>
      <c r="L30" s="28"/>
    </row>
    <row r="31" spans="2:12" ht="22.5" x14ac:dyDescent="0.25">
      <c r="B31" s="3" t="s">
        <v>61</v>
      </c>
      <c r="C31" s="12">
        <v>51470000</v>
      </c>
      <c r="D31" s="36" t="s">
        <v>14</v>
      </c>
      <c r="E31" s="37" t="s">
        <v>25</v>
      </c>
      <c r="F31" s="32" t="s">
        <v>18</v>
      </c>
      <c r="G31" s="10">
        <v>45536</v>
      </c>
      <c r="H31" s="11"/>
      <c r="I31" s="77" t="s">
        <v>86</v>
      </c>
      <c r="J31"/>
      <c r="K31" s="28"/>
      <c r="L31" s="28"/>
    </row>
    <row r="32" spans="2:12" x14ac:dyDescent="0.25">
      <c r="B32" s="3" t="s">
        <v>10</v>
      </c>
      <c r="C32" s="12">
        <v>8000000</v>
      </c>
      <c r="D32" s="13" t="s">
        <v>14</v>
      </c>
      <c r="E32" s="9" t="s">
        <v>25</v>
      </c>
      <c r="F32" s="18" t="s">
        <v>64</v>
      </c>
      <c r="G32" s="10">
        <v>45536</v>
      </c>
      <c r="H32" s="11"/>
      <c r="I32" s="77" t="s">
        <v>86</v>
      </c>
      <c r="J32"/>
      <c r="K32" s="28"/>
      <c r="L32" s="28"/>
    </row>
    <row r="33" spans="2:12" ht="45" x14ac:dyDescent="0.25">
      <c r="B33" s="21" t="s">
        <v>74</v>
      </c>
      <c r="C33" s="33">
        <v>8000000</v>
      </c>
      <c r="D33" s="22" t="s">
        <v>45</v>
      </c>
      <c r="E33" s="18" t="s">
        <v>16</v>
      </c>
      <c r="F33" s="18" t="s">
        <v>54</v>
      </c>
      <c r="G33" s="10">
        <v>45536</v>
      </c>
      <c r="H33" s="11"/>
      <c r="I33" s="77" t="s">
        <v>86</v>
      </c>
      <c r="J33"/>
      <c r="K33" s="28"/>
      <c r="L33" s="28"/>
    </row>
    <row r="34" spans="2:12" x14ac:dyDescent="0.25">
      <c r="B34" s="3" t="s">
        <v>35</v>
      </c>
      <c r="C34" s="12">
        <v>15000000</v>
      </c>
      <c r="D34" s="13" t="s">
        <v>14</v>
      </c>
      <c r="E34" s="9" t="s">
        <v>25</v>
      </c>
      <c r="F34" s="18" t="s">
        <v>19</v>
      </c>
      <c r="G34" s="10">
        <v>45536</v>
      </c>
      <c r="H34" s="11"/>
      <c r="I34" s="77" t="s">
        <v>86</v>
      </c>
      <c r="J34"/>
      <c r="K34" s="28"/>
      <c r="L34" s="28"/>
    </row>
    <row r="35" spans="2:12" x14ac:dyDescent="0.25">
      <c r="B35" s="3" t="s">
        <v>34</v>
      </c>
      <c r="C35" s="12">
        <v>32654604.289999995</v>
      </c>
      <c r="D35" s="13" t="s">
        <v>14</v>
      </c>
      <c r="E35" s="9" t="s">
        <v>26</v>
      </c>
      <c r="F35" s="18" t="s">
        <v>70</v>
      </c>
      <c r="G35" s="10">
        <v>45627</v>
      </c>
      <c r="H35" s="11"/>
      <c r="I35" s="77" t="s">
        <v>86</v>
      </c>
      <c r="J35"/>
      <c r="K35" s="28"/>
      <c r="L35" s="28"/>
    </row>
    <row r="36" spans="2:12" x14ac:dyDescent="0.25">
      <c r="B36" s="3" t="s">
        <v>11</v>
      </c>
      <c r="C36" s="12">
        <v>82002164</v>
      </c>
      <c r="D36" s="13" t="s">
        <v>14</v>
      </c>
      <c r="E36" s="9" t="s">
        <v>26</v>
      </c>
      <c r="F36" s="18" t="s">
        <v>70</v>
      </c>
      <c r="G36" s="10">
        <v>45627</v>
      </c>
      <c r="H36" s="11"/>
      <c r="I36" s="77" t="s">
        <v>86</v>
      </c>
      <c r="J36"/>
      <c r="K36" s="28"/>
      <c r="L36" s="28"/>
    </row>
    <row r="37" spans="2:12" x14ac:dyDescent="0.25">
      <c r="B37" s="3" t="s">
        <v>36</v>
      </c>
      <c r="C37" s="12">
        <v>13215432.439999999</v>
      </c>
      <c r="D37" s="13" t="s">
        <v>14</v>
      </c>
      <c r="E37" s="9" t="s">
        <v>25</v>
      </c>
      <c r="F37" s="18" t="s">
        <v>20</v>
      </c>
      <c r="G37" s="10">
        <v>45627</v>
      </c>
      <c r="H37" s="11"/>
      <c r="I37" s="77" t="s">
        <v>94</v>
      </c>
      <c r="J37"/>
      <c r="K37" s="28"/>
      <c r="L37" s="28"/>
    </row>
    <row r="38" spans="2:12" x14ac:dyDescent="0.25">
      <c r="B38" s="3" t="s">
        <v>12</v>
      </c>
      <c r="C38" s="12">
        <v>29350890.84</v>
      </c>
      <c r="D38" s="13" t="s">
        <v>14</v>
      </c>
      <c r="E38" s="9" t="s">
        <v>27</v>
      </c>
      <c r="F38" s="18" t="s">
        <v>71</v>
      </c>
      <c r="G38" s="10">
        <v>45658</v>
      </c>
      <c r="H38" s="11"/>
      <c r="I38" s="77" t="s">
        <v>86</v>
      </c>
      <c r="J38"/>
      <c r="K38" s="28"/>
      <c r="L38" s="28"/>
    </row>
    <row r="39" spans="2:12" ht="22.5" x14ac:dyDescent="0.25">
      <c r="B39" s="3" t="s">
        <v>13</v>
      </c>
      <c r="C39" s="12">
        <v>24650000</v>
      </c>
      <c r="D39" s="13" t="s">
        <v>14</v>
      </c>
      <c r="E39" s="9" t="s">
        <v>27</v>
      </c>
      <c r="F39" s="18" t="s">
        <v>71</v>
      </c>
      <c r="G39" s="10">
        <v>45658</v>
      </c>
      <c r="H39" s="11"/>
      <c r="I39" s="77" t="s">
        <v>86</v>
      </c>
      <c r="J39"/>
      <c r="K39" s="28"/>
      <c r="L39" s="28"/>
    </row>
    <row r="40" spans="2:12" x14ac:dyDescent="0.25">
      <c r="B40" s="21" t="s">
        <v>51</v>
      </c>
      <c r="C40" s="33">
        <v>11800000</v>
      </c>
      <c r="D40" s="22" t="s">
        <v>44</v>
      </c>
      <c r="E40" s="18" t="s">
        <v>26</v>
      </c>
      <c r="F40" s="18" t="s">
        <v>67</v>
      </c>
      <c r="G40" s="10">
        <v>45658</v>
      </c>
      <c r="H40" s="11"/>
      <c r="I40" s="77" t="s">
        <v>93</v>
      </c>
      <c r="J40"/>
      <c r="K40" s="28"/>
      <c r="L40" s="28"/>
    </row>
    <row r="41" spans="2:12" x14ac:dyDescent="0.25">
      <c r="J41" s="28"/>
    </row>
    <row r="42" spans="2:12" x14ac:dyDescent="0.25">
      <c r="B42" s="5"/>
      <c r="F42" s="6"/>
    </row>
    <row r="43" spans="2:12" ht="23.25" x14ac:dyDescent="0.25">
      <c r="B43" s="8" t="s">
        <v>24</v>
      </c>
      <c r="F43" s="6"/>
    </row>
  </sheetData>
  <pageMargins left="0.7" right="0.7" top="0.75" bottom="0.75" header="0.3" footer="0.3"/>
  <pageSetup paperSize="9" scale="4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User</cp:lastModifiedBy>
  <cp:lastPrinted>2022-05-16T08:55:30Z</cp:lastPrinted>
  <dcterms:created xsi:type="dcterms:W3CDTF">2022-05-16T06:34:44Z</dcterms:created>
  <dcterms:modified xsi:type="dcterms:W3CDTF">2024-05-17T05:42:42Z</dcterms:modified>
</cp:coreProperties>
</file>