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85" windowWidth="15600" windowHeight="6105" tabRatio="836" activeTab="0"/>
  </bookViews>
  <sheets>
    <sheet name="Finančni načrt projekta" sheetId="1" r:id="rId1"/>
    <sheet name="Partnerske države" sheetId="2" r:id="rId2"/>
    <sheet name="Vrsta pomoči" sheetId="3" r:id="rId3"/>
    <sheet name="Vsebinska opredelitev" sheetId="4" r:id="rId4"/>
    <sheet name="Koda neposrednega prejemnika" sheetId="5" r:id="rId5"/>
    <sheet name="Opis zaznamovalcev" sheetId="6" r:id="rId6"/>
    <sheet name="Data" sheetId="7" state="hidden" r:id="rId7"/>
  </sheets>
  <externalReferences>
    <externalReference r:id="rId10"/>
    <externalReference r:id="rId11"/>
  </externalReferences>
  <definedNames>
    <definedName name="_xlnm._FilterDatabase" localSheetId="1" hidden="1">'Partnerske države'!$A$2:$E$165</definedName>
    <definedName name="Bi_channels" localSheetId="4">'[1]Data'!$C$2:$C$193</definedName>
    <definedName name="Bi_channels" localSheetId="2">'[1]Data'!$C$2:$C$193</definedName>
    <definedName name="Bi_channels">'Data'!$G$2:$G$340</definedName>
    <definedName name="Countries" localSheetId="4">'[1]Data'!$A$2:$A$166</definedName>
    <definedName name="Countries" localSheetId="2">'[1]Data'!$A$2:$A$166</definedName>
    <definedName name="Donator">'Data'!$F$2:$F$2</definedName>
    <definedName name="End_date">'[1]Data'!$I$2</definedName>
    <definedName name="Extending_agency">'[1]Data'!$J$2:$J$76</definedName>
    <definedName name="Financer_RS">'Data'!$Q$2:$Q$5</definedName>
    <definedName name="Izvajalec">'Data'!$M$2:$M$5</definedName>
    <definedName name="Kategorija_izdatka">'Data'!#REF!</definedName>
    <definedName name="Mark">'Data'!$K$2:$K$4</definedName>
    <definedName name="Markers">'[1]Data'!$G$2:$G$4</definedName>
    <definedName name="Multi_channels">'[1]Data'!$D$2:$D$122</definedName>
    <definedName name="nameLookup">'[1]Data'!$J$2:$K$89</definedName>
    <definedName name="Nosilec_projekta">'Data'!$C$6:$C$43</definedName>
    <definedName name="Partnerska_drzava">'Data'!$H$2:$H$164</definedName>
    <definedName name="Poročilo">'[2]Data'!$A$29:$A$38</definedName>
    <definedName name="_xlnm.Print_Area" localSheetId="0">'Finančni načrt projekta'!$A$1:$I$122</definedName>
    <definedName name="_xlnm.Print_Area" localSheetId="4">'Koda neposrednega prejemnika'!#REF!</definedName>
    <definedName name="_xlnm.Print_Area" localSheetId="3">'Vsebinska opredelitev'!$A$2:$E$309</definedName>
    <definedName name="_xlnm.Print_Titles" localSheetId="3">'Vsebinska opredelitev'!$2:$5</definedName>
    <definedName name="Purpose_codes">'[1]Data'!$B$2:$B$198</definedName>
    <definedName name="Sedež_izvajalca">'Data'!$O$2:$O$5</definedName>
    <definedName name="Start_date">'[1]Data'!$H$2</definedName>
    <definedName name="Stevilka_pogodbe">'Data'!$B$2:$B$11</definedName>
    <definedName name="Type_aid" localSheetId="4">'[1]Data'!$E$2:$E$15</definedName>
    <definedName name="Type_aid" localSheetId="2">'[1]Data'!$E$2:$E$15</definedName>
    <definedName name="Vrsta_pomoci">'Data'!$J$2:$J$16</definedName>
    <definedName name="Vrsta_porocila">'Data'!$A$2:$A$7</definedName>
    <definedName name="Vrsta_prihodka">'Data'!$E$2:$E$3</definedName>
    <definedName name="Vsebinska_opredelitev">'Data'!$I$2:$I$210</definedName>
    <definedName name="Zaporedna_poročila">'Data'!$A$30:$A$39</definedName>
  </definedNames>
  <calcPr fullCalcOnLoad="1"/>
</workbook>
</file>

<file path=xl/comments1.xml><?xml version="1.0" encoding="utf-8"?>
<comments xmlns="http://schemas.openxmlformats.org/spreadsheetml/2006/main">
  <authors>
    <author>Vesna Čuber</author>
  </authors>
  <commentList>
    <comment ref="D79" authorId="0">
      <text>
        <r>
          <rPr>
            <sz val="9"/>
            <rFont val="Tahoma"/>
            <family val="2"/>
          </rPr>
          <t xml:space="preserve">Višina odhodkov kritih s strani MZZ mora biti enaka višini prihodkov MZZ za projekt
</t>
        </r>
      </text>
    </comment>
  </commentList>
</comments>
</file>

<file path=xl/sharedStrings.xml><?xml version="1.0" encoding="utf-8"?>
<sst xmlns="http://schemas.openxmlformats.org/spreadsheetml/2006/main" count="3072" uniqueCount="2617">
  <si>
    <t>Armenia: 610</t>
  </si>
  <si>
    <t>Azerbaijan: 611</t>
  </si>
  <si>
    <t>Bangladesh: 666</t>
  </si>
  <si>
    <t>Belarus: 86</t>
  </si>
  <si>
    <t>Belize: 352</t>
  </si>
  <si>
    <t>Benin: 236</t>
  </si>
  <si>
    <t>Bhutan: 630</t>
  </si>
  <si>
    <t>Bolivia: 428</t>
  </si>
  <si>
    <t>Botswana: 227</t>
  </si>
  <si>
    <t>Brazil: 431</t>
  </si>
  <si>
    <t>Burkina Faso: 287</t>
  </si>
  <si>
    <t>Burundi: 228</t>
  </si>
  <si>
    <t>Cambodia: 728</t>
  </si>
  <si>
    <t>Cameroon: 229</t>
  </si>
  <si>
    <t>Chad: 232</t>
  </si>
  <si>
    <t>Chile: 434</t>
  </si>
  <si>
    <t>Colombia: 437</t>
  </si>
  <si>
    <t>Comoros: 233</t>
  </si>
  <si>
    <t>Cook Islands: 831</t>
  </si>
  <si>
    <t>Costa Rica: 336</t>
  </si>
  <si>
    <t>Cuba: 338</t>
  </si>
  <si>
    <t>Djibouti: 274</t>
  </si>
  <si>
    <t>Dominica: 378</t>
  </si>
  <si>
    <t>Dominican Republic: 340</t>
  </si>
  <si>
    <t>Ecuador: 440</t>
  </si>
  <si>
    <t>Egypt: 142</t>
  </si>
  <si>
    <t>El Salvador: 342</t>
  </si>
  <si>
    <t>Equatorial Guinea: 245</t>
  </si>
  <si>
    <t>Eritrea: 271</t>
  </si>
  <si>
    <t>Ethiopia: 238</t>
  </si>
  <si>
    <t>Fiji: 832</t>
  </si>
  <si>
    <t>Gabon: 239</t>
  </si>
  <si>
    <t>Gambia: 240</t>
  </si>
  <si>
    <t>Georgia: 612</t>
  </si>
  <si>
    <t>Ghana: 241</t>
  </si>
  <si>
    <t>Grenada: 381</t>
  </si>
  <si>
    <t>Guatemala: 347</t>
  </si>
  <si>
    <t>Guinea: 243</t>
  </si>
  <si>
    <t>Guinea-Bissau: 244</t>
  </si>
  <si>
    <t>Guyana: 446</t>
  </si>
  <si>
    <t>Haiti: 349</t>
  </si>
  <si>
    <t>Honduras: 351</t>
  </si>
  <si>
    <t>India: 645</t>
  </si>
  <si>
    <t>Indonesia: 738</t>
  </si>
  <si>
    <t>Iran: 540</t>
  </si>
  <si>
    <t>Iraq: 543</t>
  </si>
  <si>
    <t>Jamaica: 354</t>
  </si>
  <si>
    <t>Jordan: 549</t>
  </si>
  <si>
    <t>Kazakhstan: 613</t>
  </si>
  <si>
    <t>Kenya: 248</t>
  </si>
  <si>
    <t>Kiribati: 836</t>
  </si>
  <si>
    <t>Kosovo: 57</t>
  </si>
  <si>
    <t>Lebanon: 555</t>
  </si>
  <si>
    <t>Lesotho: 249</t>
  </si>
  <si>
    <t>Liberia: 251</t>
  </si>
  <si>
    <t>Libya: 133</t>
  </si>
  <si>
    <t>Madagascar: 252</t>
  </si>
  <si>
    <t>Malawi: 253</t>
  </si>
  <si>
    <t>Malaysia: 751</t>
  </si>
  <si>
    <t>Maldives: 655</t>
  </si>
  <si>
    <t>Mali: 255</t>
  </si>
  <si>
    <t>Marshall Islands: 859</t>
  </si>
  <si>
    <t>Mauritania: 256</t>
  </si>
  <si>
    <t>Mauritius: 257</t>
  </si>
  <si>
    <t>Mexico: 358</t>
  </si>
  <si>
    <t>Moldova: 93</t>
  </si>
  <si>
    <t>Mongolia: 753</t>
  </si>
  <si>
    <t>Montenegro: 65</t>
  </si>
  <si>
    <t>Montserrat: 385</t>
  </si>
  <si>
    <t>Morocco: 136</t>
  </si>
  <si>
    <t>Mozambique: 259</t>
  </si>
  <si>
    <t>Myanmar: 635</t>
  </si>
  <si>
    <t>Namibia: 275</t>
  </si>
  <si>
    <t>Nauru: 845</t>
  </si>
  <si>
    <t>Nepal: 660</t>
  </si>
  <si>
    <t>Nicaragua: 364</t>
  </si>
  <si>
    <t>Niger: 260</t>
  </si>
  <si>
    <t>Nigeria: 261</t>
  </si>
  <si>
    <t>Niue: 856</t>
  </si>
  <si>
    <t>Pakistan: 665</t>
  </si>
  <si>
    <t>Turkmenistan: 616</t>
  </si>
  <si>
    <t>Tuvalu: 872</t>
  </si>
  <si>
    <t>Uganda: 285</t>
  </si>
  <si>
    <t>Ukraine: 85</t>
  </si>
  <si>
    <t>Uruguay: 460</t>
  </si>
  <si>
    <t>Uzbekistan: 617</t>
  </si>
  <si>
    <t>Vanuatu: 854</t>
  </si>
  <si>
    <t>Venezuela: 463</t>
  </si>
  <si>
    <t>Yemen: 580</t>
  </si>
  <si>
    <t>Zambia: 288</t>
  </si>
  <si>
    <t>Zimbabwe: 265</t>
  </si>
  <si>
    <t>KONČNO</t>
  </si>
  <si>
    <t>1811-11-</t>
  </si>
  <si>
    <t>1811-12-</t>
  </si>
  <si>
    <t>1811-13-</t>
  </si>
  <si>
    <t>Stevilka pogodbe</t>
  </si>
  <si>
    <t>Nosilec projekta</t>
  </si>
  <si>
    <t>Vrsta prihodka</t>
  </si>
  <si>
    <t>finančni</t>
  </si>
  <si>
    <t>Donator</t>
  </si>
  <si>
    <t>Skupaj</t>
  </si>
  <si>
    <t>Bi_channels</t>
  </si>
  <si>
    <t>Africa, regional: 298</t>
  </si>
  <si>
    <t>America, regional: 498</t>
  </si>
  <si>
    <t>Asia, regional: 798</t>
  </si>
  <si>
    <t>Central Asia, regional: 619</t>
  </si>
  <si>
    <t>Europe, regional: 89</t>
  </si>
  <si>
    <t>Far East Asia, regional: 789</t>
  </si>
  <si>
    <t>Middle East, regional: 589</t>
  </si>
  <si>
    <t>North &amp; Central America, regional: 389</t>
  </si>
  <si>
    <t>North of Sahara, regional: 189</t>
  </si>
  <si>
    <t>Oceania, regional: 889</t>
  </si>
  <si>
    <t>South &amp; Central Asia, regional: 689</t>
  </si>
  <si>
    <t>South America, regional: 489</t>
  </si>
  <si>
    <t>South Asia, regional: 679</t>
  </si>
  <si>
    <t>South of Sahara, regional: 289</t>
  </si>
  <si>
    <t>West Indies, regional: 380</t>
  </si>
  <si>
    <t>Afghanistan: 625</t>
  </si>
  <si>
    <t>Albania: 71</t>
  </si>
  <si>
    <t>Algeria: 130</t>
  </si>
  <si>
    <t>Angola: 225</t>
  </si>
  <si>
    <t>Antigua and Barbuda: 377</t>
  </si>
  <si>
    <t>Argentina: 425</t>
  </si>
  <si>
    <t>denarni</t>
  </si>
  <si>
    <t>20: CEF – Center za razvoj financ</t>
  </si>
  <si>
    <t>21: CEP - Center za evropsko prihodnost</t>
  </si>
  <si>
    <t>22: GeGD – Center za podporo razvoju e-upravljanja</t>
  </si>
  <si>
    <t>23: ITF – Fundacija za razminiranje in pomoč žrtvam min</t>
  </si>
  <si>
    <t>24: Skupaj – Center za psihosocialno dobrobit otrok</t>
  </si>
  <si>
    <t>25: CMSR – Center za mednarodno sodelovanje in razvoj</t>
  </si>
  <si>
    <t>26: Center za trajnostni razvoj podeželja Kranj</t>
  </si>
  <si>
    <t>27: Društvo Edirisa Slovenije</t>
  </si>
  <si>
    <t>28: Društvo študentski kulturni center Škuc</t>
  </si>
  <si>
    <t>29: Društvo Unicef Slovenija</t>
  </si>
  <si>
    <t>30: Društvo za človekove pravice in človeku prijazne dejavnosti Humanitas</t>
  </si>
  <si>
    <t>31: Ekvilib Inštitut</t>
  </si>
  <si>
    <t>32: Focus društvo za sonaraven razvoj</t>
  </si>
  <si>
    <t>33: Grozd URE in OVE – zavod za trajnostni razvoj energetike in ekologije</t>
  </si>
  <si>
    <t>34: Inštitut za Afriške študije</t>
  </si>
  <si>
    <t>35: Mirovni inštitut</t>
  </si>
  <si>
    <t>36: Misijonsko središče Slovenije</t>
  </si>
  <si>
    <t>37: Rdeči križ Slovenije – zveza združenj</t>
  </si>
  <si>
    <t>Palau: 861</t>
  </si>
  <si>
    <t>Panama: 366</t>
  </si>
  <si>
    <t>Papua New Guinea: 862</t>
  </si>
  <si>
    <t>Paraguay: 451</t>
  </si>
  <si>
    <t>Peru: 454</t>
  </si>
  <si>
    <t>Philippines: 755</t>
  </si>
  <si>
    <t>Rwanda: 266</t>
  </si>
  <si>
    <t>Samoa: 880</t>
  </si>
  <si>
    <t>Senegal: 269</t>
  </si>
  <si>
    <t>Serbia: 63</t>
  </si>
  <si>
    <t>Seychelles: 270</t>
  </si>
  <si>
    <t>Sierra Leone: 272</t>
  </si>
  <si>
    <t>Solomon Islands: 866</t>
  </si>
  <si>
    <t>Somalia: 273</t>
  </si>
  <si>
    <t>South Africa: 218</t>
  </si>
  <si>
    <t>Sri Lanka: 640</t>
  </si>
  <si>
    <t>Sudan: 278</t>
  </si>
  <si>
    <t>Suriname: 457</t>
  </si>
  <si>
    <t>Swaziland: 280</t>
  </si>
  <si>
    <t>Tajikistan: 615</t>
  </si>
  <si>
    <t>Tanzania: 282</t>
  </si>
  <si>
    <t>Thailand: 764</t>
  </si>
  <si>
    <t>Timor-Leste: 765</t>
  </si>
  <si>
    <t>Togo: 283</t>
  </si>
  <si>
    <t>Tokelau: 868</t>
  </si>
  <si>
    <t>Tonga: 870</t>
  </si>
  <si>
    <t>Tunisia: 139</t>
  </si>
  <si>
    <t>Turkey: 55</t>
  </si>
  <si>
    <t>A01: General budget support</t>
  </si>
  <si>
    <t>A02: Sector budget support</t>
  </si>
  <si>
    <t>B01: Core support to NGOs, other private bodies, PPPs and research institutes</t>
  </si>
  <si>
    <t>B02: Core contributions to multilateral institutions</t>
  </si>
  <si>
    <t>B04: Basket funds/pooled funding</t>
  </si>
  <si>
    <t>C01: Project-type interventions</t>
  </si>
  <si>
    <t>D01: Donor country personnel</t>
  </si>
  <si>
    <t>D02: Other technical assistance</t>
  </si>
  <si>
    <t>E01: Scholarships/training in donor country</t>
  </si>
  <si>
    <t>E02: Imputed student costs</t>
  </si>
  <si>
    <t>F01: Debt relief</t>
  </si>
  <si>
    <t>G01: Administrative costs not included elsewhere</t>
  </si>
  <si>
    <t>H01: Development awareness</t>
  </si>
  <si>
    <t>H02: Refugees in donor countries</t>
  </si>
  <si>
    <t>38: Sloga - platforma za razvojno sodelovanje in humanitarno pomoč</t>
  </si>
  <si>
    <t>39: Slovenska filantropija</t>
  </si>
  <si>
    <t>40: Slovenska karitas</t>
  </si>
  <si>
    <t>41: Športna unija Slovenije</t>
  </si>
  <si>
    <t>42: Umanotera – Slovenska fundacija za trajnostni razvoj</t>
  </si>
  <si>
    <t>43: Zavod Krog</t>
  </si>
  <si>
    <t>Datum prihodka</t>
  </si>
  <si>
    <t>1811-14-</t>
  </si>
  <si>
    <t>1811-15-</t>
  </si>
  <si>
    <t>1811-16-</t>
  </si>
  <si>
    <t>1811-17-</t>
  </si>
  <si>
    <t>1811-18-</t>
  </si>
  <si>
    <t>1811-19-</t>
  </si>
  <si>
    <t>1811-20-</t>
  </si>
  <si>
    <t>stroški dela</t>
  </si>
  <si>
    <t>stroški potovanj</t>
  </si>
  <si>
    <t>produkcijski stroški</t>
  </si>
  <si>
    <t>Vrsta izdatka</t>
  </si>
  <si>
    <t>1a: Ministrstvo za gospodarski razvoj in tehnologijo</t>
  </si>
  <si>
    <t>2a: Ministrstvo za infrastrukturo in prostor</t>
  </si>
  <si>
    <t>5a: Ministrstvo za pravosodje in javno upravo</t>
  </si>
  <si>
    <t>Od</t>
  </si>
  <si>
    <t>Do</t>
  </si>
  <si>
    <t>Podpis odgovorne osebe</t>
  </si>
  <si>
    <t>ŽIG</t>
  </si>
  <si>
    <t>Neposredni odhodki</t>
  </si>
  <si>
    <t>Ministrstvo za zunanje zadeve</t>
  </si>
  <si>
    <t>South Sudan: 279</t>
  </si>
  <si>
    <t>States Ex-Yugoslavia unspecified: 88</t>
  </si>
  <si>
    <t>Developing countries, unspecified: 998</t>
  </si>
  <si>
    <t>Markerji</t>
  </si>
  <si>
    <t>0 - ne vpliva</t>
  </si>
  <si>
    <t>1 - močno vpliva</t>
  </si>
  <si>
    <t>2 - je poglavitni namen dejavnosti</t>
  </si>
  <si>
    <t xml:space="preserve">Note: </t>
  </si>
  <si>
    <t>Income group: LDC (Least Developed Countries), Other LICs (Other Low Income Countries), LMICs (Lower Middle Income Countries and Territories), UMICs (Upper Middle Income Countries and Territories)</t>
  </si>
  <si>
    <t>Recipient code</t>
  </si>
  <si>
    <t>Recipient name (EN)</t>
  </si>
  <si>
    <t>Income group</t>
  </si>
  <si>
    <t>Turkey</t>
  </si>
  <si>
    <t>UMICs</t>
  </si>
  <si>
    <t>Europe</t>
  </si>
  <si>
    <t>Kosovo</t>
  </si>
  <si>
    <t>LMICs</t>
  </si>
  <si>
    <t>Serbia</t>
  </si>
  <si>
    <t>Montenegro</t>
  </si>
  <si>
    <t>Albania</t>
  </si>
  <si>
    <t>Ukraine</t>
  </si>
  <si>
    <t>Belarus</t>
  </si>
  <si>
    <t>States Ex-Yugoslavia unspecified</t>
  </si>
  <si>
    <t>Europe, regional</t>
  </si>
  <si>
    <t>Moldova</t>
  </si>
  <si>
    <t>Algeria</t>
  </si>
  <si>
    <t>Africa (North of Sahara)</t>
  </si>
  <si>
    <t>Libya</t>
  </si>
  <si>
    <t>Morocco</t>
  </si>
  <si>
    <t>Tunisia</t>
  </si>
  <si>
    <t>Egypt</t>
  </si>
  <si>
    <t>North of Sahara, regional</t>
  </si>
  <si>
    <t>South Africa</t>
  </si>
  <si>
    <t>Africa (South of Sahara)</t>
  </si>
  <si>
    <t>Angola</t>
  </si>
  <si>
    <t>LDCs</t>
  </si>
  <si>
    <t>Botswana</t>
  </si>
  <si>
    <t>Burundi</t>
  </si>
  <si>
    <t>Cameroon</t>
  </si>
  <si>
    <t>Chad</t>
  </si>
  <si>
    <t>Comoros</t>
  </si>
  <si>
    <t>Benin</t>
  </si>
  <si>
    <t>Ethiopia</t>
  </si>
  <si>
    <t>Gabon</t>
  </si>
  <si>
    <t>Gambia</t>
  </si>
  <si>
    <t>Ghana</t>
  </si>
  <si>
    <t>Guinea</t>
  </si>
  <si>
    <t>Guinea-Bissau</t>
  </si>
  <si>
    <t>Equatorial Guinea</t>
  </si>
  <si>
    <t>Kenya</t>
  </si>
  <si>
    <t>Other LICs</t>
  </si>
  <si>
    <t>Lesotho</t>
  </si>
  <si>
    <t>Liberia</t>
  </si>
  <si>
    <t>Madagascar</t>
  </si>
  <si>
    <t>Malawi</t>
  </si>
  <si>
    <t>Mali</t>
  </si>
  <si>
    <t>Mauritania</t>
  </si>
  <si>
    <t>Mauritius</t>
  </si>
  <si>
    <t>Mozambique</t>
  </si>
  <si>
    <t>Niger</t>
  </si>
  <si>
    <t>Nigeria</t>
  </si>
  <si>
    <t>Zimbabwe</t>
  </si>
  <si>
    <t>Rwanda</t>
  </si>
  <si>
    <t>Senegal</t>
  </si>
  <si>
    <t>Seychelles</t>
  </si>
  <si>
    <t>Eritrea</t>
  </si>
  <si>
    <t>Sierra Leone</t>
  </si>
  <si>
    <t>Somalia</t>
  </si>
  <si>
    <t>Djibouti</t>
  </si>
  <si>
    <t>Namibia</t>
  </si>
  <si>
    <t>Sudan</t>
  </si>
  <si>
    <t>South Sudan</t>
  </si>
  <si>
    <t>Swaziland</t>
  </si>
  <si>
    <t>Tanzania</t>
  </si>
  <si>
    <t>Togo</t>
  </si>
  <si>
    <t>Uganda</t>
  </si>
  <si>
    <t>Burkina Faso</t>
  </si>
  <si>
    <t>Zambia</t>
  </si>
  <si>
    <t>South of Sahara, regional</t>
  </si>
  <si>
    <t>Africa, regional</t>
  </si>
  <si>
    <t>Costa Rica</t>
  </si>
  <si>
    <t>America (North &amp; Central America)</t>
  </si>
  <si>
    <t>Cuba</t>
  </si>
  <si>
    <t>Dominican Republic</t>
  </si>
  <si>
    <t>El Salvador</t>
  </si>
  <si>
    <t>Guatemala</t>
  </si>
  <si>
    <t>Haiti</t>
  </si>
  <si>
    <t>Honduras</t>
  </si>
  <si>
    <t>Belize</t>
  </si>
  <si>
    <t>Jamaica</t>
  </si>
  <si>
    <t>Mexico</t>
  </si>
  <si>
    <t>Nicaragua</t>
  </si>
  <si>
    <t>Panama</t>
  </si>
  <si>
    <t>Antigua and Barbuda</t>
  </si>
  <si>
    <t>Dominica</t>
  </si>
  <si>
    <t>West Indies, regional</t>
  </si>
  <si>
    <t>Grenada</t>
  </si>
  <si>
    <t>Montserrat</t>
  </si>
  <si>
    <t>North &amp; Central America, regional</t>
  </si>
  <si>
    <t>Argentina</t>
  </si>
  <si>
    <t>America (South America)</t>
  </si>
  <si>
    <t>Bolivia</t>
  </si>
  <si>
    <t>Brazil</t>
  </si>
  <si>
    <t>Chile</t>
  </si>
  <si>
    <t>Colombia</t>
  </si>
  <si>
    <t>Ecuador</t>
  </si>
  <si>
    <t>Guyana</t>
  </si>
  <si>
    <t>Paraguay</t>
  </si>
  <si>
    <t>Peru</t>
  </si>
  <si>
    <t>Suriname</t>
  </si>
  <si>
    <t>Uruguay</t>
  </si>
  <si>
    <t>Venezuela</t>
  </si>
  <si>
    <t>South America, regional</t>
  </si>
  <si>
    <t>America, regional</t>
  </si>
  <si>
    <t>Iran</t>
  </si>
  <si>
    <t>Asia (Middle East Asia)</t>
  </si>
  <si>
    <t>Iraq</t>
  </si>
  <si>
    <t>Jordan</t>
  </si>
  <si>
    <t>Lebanon</t>
  </si>
  <si>
    <t>Yemen</t>
  </si>
  <si>
    <t>Middle East, regional</t>
  </si>
  <si>
    <t>Armenia</t>
  </si>
  <si>
    <t>Asia (South &amp; Central Asia)</t>
  </si>
  <si>
    <t>Azerbaijan</t>
  </si>
  <si>
    <t>Georgia</t>
  </si>
  <si>
    <t>Kazakhstan</t>
  </si>
  <si>
    <t>Tajikistan</t>
  </si>
  <si>
    <t>Turkmenistan</t>
  </si>
  <si>
    <t>Uzbekistan</t>
  </si>
  <si>
    <t>Central Asia, regional</t>
  </si>
  <si>
    <t>Afghanistan</t>
  </si>
  <si>
    <t>Bhutan</t>
  </si>
  <si>
    <t>Myanmar</t>
  </si>
  <si>
    <t>Sri Lanka</t>
  </si>
  <si>
    <t>India</t>
  </si>
  <si>
    <t>Maldives</t>
  </si>
  <si>
    <t>Nepal</t>
  </si>
  <si>
    <t>Pakistan</t>
  </si>
  <si>
    <t>Bangladesh</t>
  </si>
  <si>
    <t>South Asia, regional</t>
  </si>
  <si>
    <t>South &amp; Central Asia, regional</t>
  </si>
  <si>
    <t>Cambodia</t>
  </si>
  <si>
    <t>Asia (Far East Asia)</t>
  </si>
  <si>
    <t>Indonesia</t>
  </si>
  <si>
    <t>Malaysia</t>
  </si>
  <si>
    <t>Mongolia</t>
  </si>
  <si>
    <t>Philippines</t>
  </si>
  <si>
    <t>Thailand</t>
  </si>
  <si>
    <t>Timor-Leste</t>
  </si>
  <si>
    <t>Far East Asia, regional</t>
  </si>
  <si>
    <t>Asia, regional</t>
  </si>
  <si>
    <t>Cook Islands</t>
  </si>
  <si>
    <t>Oceania</t>
  </si>
  <si>
    <t>Fiji</t>
  </si>
  <si>
    <t>Kiribati</t>
  </si>
  <si>
    <t>Nauru</t>
  </si>
  <si>
    <t>Vanuatu</t>
  </si>
  <si>
    <t>Niue</t>
  </si>
  <si>
    <t>Marshall Islands</t>
  </si>
  <si>
    <t>Palau</t>
  </si>
  <si>
    <t>Papua New Guinea</t>
  </si>
  <si>
    <t>Solomon Islands</t>
  </si>
  <si>
    <t>Tokelau</t>
  </si>
  <si>
    <t>Tonga</t>
  </si>
  <si>
    <t>Tuvalu</t>
  </si>
  <si>
    <t>Samoa</t>
  </si>
  <si>
    <t>Oceania, regional</t>
  </si>
  <si>
    <t>Developing countries, unspecified</t>
  </si>
  <si>
    <t>DESCRIPTION</t>
  </si>
  <si>
    <t>The codes in this category are to be used only when level of education is unspecified or unknown (e.g. training of primary school teachers should be coded under 11220).</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</si>
  <si>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</si>
  <si>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</si>
  <si>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Education facilities and training</t>
  </si>
  <si>
    <t>Educational buildings, equipment, materials; subsidiary services to education (boarding facilities, staff housing); language training; colloquia, seminars, lectures, etc.</t>
  </si>
  <si>
    <t>Teacher training</t>
  </si>
  <si>
    <t>Teacher education (where the level of education is unspecified); in-service and pre-service training; materials development.</t>
  </si>
  <si>
    <t>Educational research</t>
  </si>
  <si>
    <t>Research and studies on education effectiveness, relevance and quality; systematic evaluation and monitoring.</t>
  </si>
  <si>
    <t>Primary education</t>
  </si>
  <si>
    <t>Formal and non-formal primary education for children; all elementary and first cycle systematic instruction; provision of learning materials.</t>
  </si>
  <si>
    <t>Formal and non-formal education for basic life skills for young people and adults (adults education); literacy and numeracy training.</t>
  </si>
  <si>
    <t>Early childhood education</t>
  </si>
  <si>
    <t>Formal and non-formal pre-school education.</t>
  </si>
  <si>
    <t>Secondary education</t>
  </si>
  <si>
    <t>Second cycle systematic instruction at both junior and senior levels.</t>
  </si>
  <si>
    <t>Vocational training</t>
  </si>
  <si>
    <t>Elementary vocational training and secondary level technical education; on-the job training; apprenticeships; including informal vocational training.</t>
  </si>
  <si>
    <t>Higher education</t>
  </si>
  <si>
    <t>Degree and diploma programmes at universities, colleges and polytechnics; scholarships.</t>
  </si>
  <si>
    <t>Advanced technical and managerial training</t>
  </si>
  <si>
    <t>Professional-level vocational training programmes and in-service training.</t>
  </si>
  <si>
    <t>Health policy and administrative management</t>
  </si>
  <si>
    <t>Health sector policy, planning and programmes; aid to health ministries, public health administration; institution capacity building and advice; medical insurance programmes; unspecified health activities.</t>
  </si>
  <si>
    <t>Medical education/training</t>
  </si>
  <si>
    <t>Medical education and training for tertiary level services.</t>
  </si>
  <si>
    <t>Medical research</t>
  </si>
  <si>
    <t>General medical research (excluding basic health research).</t>
  </si>
  <si>
    <t>Medical services</t>
  </si>
  <si>
    <t>Laboratories, specialised clinics and hospitals (including equipment and supplies); ambulances; dental services; mental health care; medical rehabilitation; control of non-infectious diseases; drug and substance abuse control [excluding narcotics traffic control (16063)].</t>
  </si>
  <si>
    <t>Basic health care</t>
  </si>
  <si>
    <t>Basic and primary health care programmes; paramedical and nursing care programmes; supply of drugs, medicines and vaccines related to basic health care.</t>
  </si>
  <si>
    <t>Basic health infrastructure</t>
  </si>
  <si>
    <t>District-level hospitals, clinics and dispensaries and related medical equipment; excluding specialised hospitals and clinics (12191).</t>
  </si>
  <si>
    <t>Basic nutrition</t>
  </si>
  <si>
    <t>Direct feeding programmes (maternal feeding, breastfeeding and weaning foods, child feeding, school feeding); determination of micro-nutrient deficiencies; provision of vitamin A, iodine, iron etc.; monitoring of nutritional status; nutrition and food hygiene education; household food security.</t>
  </si>
  <si>
    <t>Infectious disease control</t>
  </si>
  <si>
    <t>Health education</t>
  </si>
  <si>
    <t>Information, education and training of the population for improving health knowledge and practices; public health and awareness campaigns; promotion of improved personal hygiene practices, including use of sanitation facilities and handwashing with soap.</t>
  </si>
  <si>
    <t>Malaria control</t>
  </si>
  <si>
    <t>Prevention and control of malaria.</t>
  </si>
  <si>
    <t>Tuberculosis control</t>
  </si>
  <si>
    <t>Immunisation, prevention and control of tuberculosis.</t>
  </si>
  <si>
    <t>Health personnel development</t>
  </si>
  <si>
    <t>Training of health staff for basic health care services.</t>
  </si>
  <si>
    <t>Population policy and administrative management</t>
  </si>
  <si>
    <t>Population/development policies; census work, vital registration; migration data; demographic research/analysis; reproductive health research; unspecified population activities.</t>
  </si>
  <si>
    <t>Reproductive health care</t>
  </si>
  <si>
    <t>Promotion of reproductive health; prenatal and postnatal care including delivery; prevention and treatment of infertility; prevention and management of consequences of abortion; safe motherhood activities.</t>
  </si>
  <si>
    <t>Family planning</t>
  </si>
  <si>
    <t>Family planning services including counselling; information, education and communication (IEC) activities; delivery of contraceptives; capacity building and training.</t>
  </si>
  <si>
    <t>STD control including HIV/AIDS</t>
  </si>
  <si>
    <t>All activities related to sexually transmitted diseases and HIV/AIDS control e.g. information, education and communication; testing; prevention; treatment, care.</t>
  </si>
  <si>
    <t>Personnel development for population and reproductive health</t>
  </si>
  <si>
    <t>Education and training of health staff for population and reproductive health care services.</t>
  </si>
  <si>
    <t>Water sector policy and administrative management</t>
  </si>
  <si>
    <t>Water resources conservation (including data collection)</t>
  </si>
  <si>
    <t>Collection and usage of quantitative and qualitative data on water resources; creation and sharing of water knowledge; conservation and rehabilitation of inland surface waters (rivers, lakes etc.), ground water and coastal waters; prevention of water contamination.</t>
  </si>
  <si>
    <t>Water supply and sanitation - large systems</t>
  </si>
  <si>
    <t>Potable water treatment plants; intake works; storage; water supply pumping stations; large scale transmission / conveyance and distribution systems.</t>
  </si>
  <si>
    <t>Sanitation - large systems</t>
  </si>
  <si>
    <t>Large scale sewerage including trunk sewers and sewage pumping stations; domestic and industrial waste water treatment plants.</t>
  </si>
  <si>
    <t>Basic drinking water supply and basic sanitation</t>
  </si>
  <si>
    <t>Basic drinking water supply</t>
  </si>
  <si>
    <t>Rural water supply schemes using handpumps, spring catchments, gravity-fed systems, rainwater collection and fog harvesting, storage tanks, small distribution systems typically with shared connections/points of use. Urban schemes using handpumps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</si>
  <si>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</si>
  <si>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</si>
  <si>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Municipal and industrial solid waste management, including hazardous and toxic waste; collection, disposal and treatment; landfill areas; composting and reuse.</t>
  </si>
  <si>
    <t>Education and training in water supply and sanitation</t>
  </si>
  <si>
    <t>Education and training for sector professionals and service providers.</t>
  </si>
  <si>
    <t>Public sector policy and administrative management</t>
  </si>
  <si>
    <t>Decentralisation and support to subnational government</t>
  </si>
  <si>
    <t>Legal and judicial development</t>
  </si>
  <si>
    <t>Democratic participation and civil society</t>
  </si>
  <si>
    <t>Support to the exercise of democracy and diverse forms of participation of citizens beyond elections (15151);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purpose code is restricted to activities targeting governance issues. When assistance to civil society is for non-governance purposes use other appropriate purpose codes.)</t>
  </si>
  <si>
    <t>Elections</t>
  </si>
  <si>
    <t>Legislatures and political parties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</si>
  <si>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</si>
  <si>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Media and 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</si>
  <si>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</si>
  <si>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Human rights</t>
  </si>
  <si>
    <t>Support for institutions and organisations (governmental and non-governmental) working for gender equality and women’s empowerment.</t>
  </si>
  <si>
    <t>Security system management and reform</t>
  </si>
  <si>
    <t>Civilian peace-building, conflict prevention and resolution</t>
  </si>
  <si>
    <t>Participation in international peacekeeping operations</t>
  </si>
  <si>
    <t>Reintegration and SALW control</t>
  </si>
  <si>
    <t>Removal of land mines and explosive remnants of war</t>
  </si>
  <si>
    <t>All activities related to land mines and explosive remnants of war which have benefits to developing countries as their main objective, including removal of land mines and explosive remnants of war, and stockpile destruction for developmental purposes [other than in the context of an international peacekeeping operation (15230)]; risk education and awareness raising; rehabilitation, reintegration and assistance to victims, and research and development on demining and clearance. Only activities for civilian purposes are ODA-eligible.</t>
  </si>
  <si>
    <t>Technical co-operation provided to government – and assistance to civil society organisations – to support and apply legislation designed to prevent the recruitment of child soldiers, and to demobilise, disarm, reintegrate, repatriate and resettle (DDR) child soldiers.</t>
  </si>
  <si>
    <t>Social legislation and administration; institution capacity building and advice; social security and other social schemes; special programmes for the elderly, orphans, the disabled, street children; social dimensions of structural adjustment; unspecified social infrastructure and services, including consumer protection.</t>
  </si>
  <si>
    <t>Employment policy and administrative management</t>
  </si>
  <si>
    <t>Employment policy and planning; labour law; labour unions; institution capacity building and advice; support programmes for unemployed; employment creation and income generation programmes; occupational safety and health; combating child labour.</t>
  </si>
  <si>
    <t>Housing policy and administrative management</t>
  </si>
  <si>
    <t>Low-cost housing</t>
  </si>
  <si>
    <t>Including slum clearance.</t>
  </si>
  <si>
    <t>Basic social services are defined to include basic education, basic health, basic nutrition, population/reproductive health and basic drinking water supply and basic sanitation.</t>
  </si>
  <si>
    <t>Culture and recreation</t>
  </si>
  <si>
    <t>Including libraries and museums.</t>
  </si>
  <si>
    <t>Statistical capacity building</t>
  </si>
  <si>
    <t>Both in national statistical offices and any other government ministries.</t>
  </si>
  <si>
    <t>Narcotics control</t>
  </si>
  <si>
    <t>Social mitigation of HIV/AIDS</t>
  </si>
  <si>
    <t>Transport policy and administrative management</t>
  </si>
  <si>
    <t>Road transport</t>
  </si>
  <si>
    <t>Road infrastructure, road vehicles; passenger road transport, motor passenger cars.</t>
  </si>
  <si>
    <t>Rail transport</t>
  </si>
  <si>
    <t>Rail infrastructure, rail equipment, locomotives, other rolling stock; including light rail (tram) and underground systems.</t>
  </si>
  <si>
    <t>Water transport</t>
  </si>
  <si>
    <t>Harbours and docks, harbour guidance systems, ships and boats; river and other inland water transport, inland barges and vessels.</t>
  </si>
  <si>
    <t>Air transport</t>
  </si>
  <si>
    <t>Airports, airport guidance systems, aeroplanes, aeroplane maintenance equipment.</t>
  </si>
  <si>
    <t>Storage</t>
  </si>
  <si>
    <t>Education and training in transport and storage</t>
  </si>
  <si>
    <t>Communications policy and administrative management</t>
  </si>
  <si>
    <t>Communications sector policy, planning and programmes; institution capacity building and advice; including postal services development; unspecified communications activities.</t>
  </si>
  <si>
    <t>Telecommunications</t>
  </si>
  <si>
    <t>Telephone networks, telecommunication satellites, earth stations.</t>
  </si>
  <si>
    <t>Radio/television/print media</t>
  </si>
  <si>
    <t>Radio and TV links, equipment; newspapers; printing and publishing.</t>
  </si>
  <si>
    <t>Information and communication technology (ICT)</t>
  </si>
  <si>
    <t>Energy policy and administrative management</t>
  </si>
  <si>
    <t>Gas distribution</t>
  </si>
  <si>
    <t>Delivery for use by ultimate consumer.</t>
  </si>
  <si>
    <t>Including nuclear safety.</t>
  </si>
  <si>
    <t>Hydro-electric power plants</t>
  </si>
  <si>
    <t>Geothermal energy</t>
  </si>
  <si>
    <t>Solar energy</t>
  </si>
  <si>
    <t>Including photo-voltaic cells, solar thermal applications and solar heating.</t>
  </si>
  <si>
    <t>Wind energy for water lifting and electric power generation.</t>
  </si>
  <si>
    <t>Including ocean thermal energy conversion, tidal and wave power.</t>
  </si>
  <si>
    <t>Energy education/training</t>
  </si>
  <si>
    <t>Energy research</t>
  </si>
  <si>
    <t>Including general inventories, surveys.</t>
  </si>
  <si>
    <t>Financial policy and administrative management</t>
  </si>
  <si>
    <t>Finance sector policy, planning and programmes; institution capacity building and advice; financial markets and systems.</t>
  </si>
  <si>
    <t>Monetary institutions</t>
  </si>
  <si>
    <t>Central banks.</t>
  </si>
  <si>
    <t>Formal sector financial intermediaries</t>
  </si>
  <si>
    <t>All formal sector financial intermediaries; credit lines; insurance, leasing, venture capital, etc. (except when focused on only one sector).</t>
  </si>
  <si>
    <t>Informal/semi-formal financial intermediaries</t>
  </si>
  <si>
    <t>Micro credit, savings and credit co-operatives etc.</t>
  </si>
  <si>
    <t>Education/training in banking and financial services</t>
  </si>
  <si>
    <t>Business support services and institutions</t>
  </si>
  <si>
    <t>Privatisation</t>
  </si>
  <si>
    <t>Agricultural policy and administrative management</t>
  </si>
  <si>
    <t>Agricultural development</t>
  </si>
  <si>
    <t>Integrated projects; farm development.</t>
  </si>
  <si>
    <t>Agricultural land resources</t>
  </si>
  <si>
    <t>Including soil degradation control; soil improvement; drainage of water logged areas; soil desalination; agricultural land surveys; land reclamation; erosion control, desertification control.</t>
  </si>
  <si>
    <t>Agricultural water resources</t>
  </si>
  <si>
    <t>Irrigation, reservoirs, hydraulic structures, ground water exploitation for agricultural use.</t>
  </si>
  <si>
    <t>Agricultural inputs</t>
  </si>
  <si>
    <t>Supply of seeds, fertilizers, agricultural machinery/equipment.</t>
  </si>
  <si>
    <t>Food crop production</t>
  </si>
  <si>
    <t>Including grains (wheat, rice, barley, maize, rye, oats, millet, sorghum); horticulture; vegetables; fruit and berries; other annual and perennial crops. [Use code 32161 for agro-industries.]</t>
  </si>
  <si>
    <t>Industrial crops/export crops</t>
  </si>
  <si>
    <t>Livestock</t>
  </si>
  <si>
    <t>Animal husbandry; animal feed aid.</t>
  </si>
  <si>
    <t>Agrarian reform</t>
  </si>
  <si>
    <t>Including agricultural sector adjustment.</t>
  </si>
  <si>
    <t>Agricultural alternative development</t>
  </si>
  <si>
    <t>Projects to reduce illicit drug cultivation through other agricultural marketing and production opportunities (see code 43050 for non-agricultural alternative development).</t>
  </si>
  <si>
    <t>Agricultural extension</t>
  </si>
  <si>
    <t>Non-formal training in agriculture.</t>
  </si>
  <si>
    <t>Agricultural education/training</t>
  </si>
  <si>
    <t>Agricultural research</t>
  </si>
  <si>
    <t>Plant breeding, physiology, genetic resources, ecology, taxonomy, disease control, agricultural bio-technology; including livestock research (animal health, breeding and genetics, nutrition, physiology).</t>
  </si>
  <si>
    <t>Agricultural services</t>
  </si>
  <si>
    <t>Marketing policies &amp; organisation; storage and transportation, creation of strategic reserves.</t>
  </si>
  <si>
    <t>Plant and post-harvest protection and pest control</t>
  </si>
  <si>
    <t>Including integrated plant protection, biological plant protection activities, supply and management of agrochemicals, supply of pesticides, plant protection policy and legislation.</t>
  </si>
  <si>
    <t>Agricultural financial services</t>
  </si>
  <si>
    <t>Financial intermediaries for the agricultural sector including credit schemes; crop insurance.</t>
  </si>
  <si>
    <t>Agricultural co-operatives</t>
  </si>
  <si>
    <t>Including farmers’ organisations.</t>
  </si>
  <si>
    <t>Livestock/veterinary services</t>
  </si>
  <si>
    <t>Animal health and management, genetic resources, feed resources.</t>
  </si>
  <si>
    <t>Forestry policy and administrative management</t>
  </si>
  <si>
    <t>Forestry sector policy, planning and programmes; institution capacity building and advice; forest surveys; unspecified forestry and agro-forestry activities.</t>
  </si>
  <si>
    <t>Forestry development</t>
  </si>
  <si>
    <t>Afforestation for industrial and rural consumption; exploitation and utilisation; erosion control, desertification control; integrated forestry projects.</t>
  </si>
  <si>
    <t>Fuelwood/charcoal</t>
  </si>
  <si>
    <t>Forestry development whose primary purpose is production of fuelwood and charcoal.</t>
  </si>
  <si>
    <t>Forestry education/training</t>
  </si>
  <si>
    <t>Forestry research</t>
  </si>
  <si>
    <t>Including artificial regeneration, genetic improvement, production methods, fertilizer, harvesting.</t>
  </si>
  <si>
    <t>Forestry services</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</si>
  <si>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</si>
  <si>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</si>
  <si>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Fishery development</t>
  </si>
  <si>
    <t>Exploitation and utilisation of fisheries; fish stock protection; aquaculture; integrated fishery projects.</t>
  </si>
  <si>
    <t>Fishery education/training</t>
  </si>
  <si>
    <t>Fishery research</t>
  </si>
  <si>
    <t>Pilot fish culture; marine/freshwater biological research.</t>
  </si>
  <si>
    <t>Fishery services</t>
  </si>
  <si>
    <t>Fishing harbours; fish markets; fishery transport and cold storage.</t>
  </si>
  <si>
    <t>Industrial policy and administrative management</t>
  </si>
  <si>
    <t>Industrial sector policy, planning and programmes; institution capacity building and advice; unspecified industrial activities; manufacturing of goods not specified below.</t>
  </si>
  <si>
    <t>Industrial development</t>
  </si>
  <si>
    <t>Small and medium-sized enterprises (SME) development</t>
  </si>
  <si>
    <t>Direct support to the development of small and medium-sized enterprises in the industrial sector, including accounting, auditing and advisory services.</t>
  </si>
  <si>
    <t>Cottage industries and handicraft</t>
  </si>
  <si>
    <t>Agro-industries</t>
  </si>
  <si>
    <t>Staple food processing, dairy products, slaughter houses and equipment, meat and fish processing and preserving, oils/fats, sugar refineries, beverages/tobacco, animal feeds production.</t>
  </si>
  <si>
    <t>Forest industries</t>
  </si>
  <si>
    <t>Wood production, pulp/paper production.</t>
  </si>
  <si>
    <t>Textiles, leather and substitutes</t>
  </si>
  <si>
    <t>Industrial and non-industrial production facilities; includes pesticides production.</t>
  </si>
  <si>
    <t>Fertilizer plants</t>
  </si>
  <si>
    <t>Cement/lime/plaster</t>
  </si>
  <si>
    <t>Energy manufacturing</t>
  </si>
  <si>
    <t>Including gas liquefaction; petroleum refineries.</t>
  </si>
  <si>
    <t>Pharmaceutical production</t>
  </si>
  <si>
    <t>Medical equipment/supplies; drugs, medicines, vaccines; hygienic products.</t>
  </si>
  <si>
    <t>Basic metal industries</t>
  </si>
  <si>
    <t>Iron and steel, structural metal production.</t>
  </si>
  <si>
    <t>Non-ferrous metal industries</t>
  </si>
  <si>
    <t>Engineering</t>
  </si>
  <si>
    <t>Manufacturing of electrical and non-electrical machinery, engines/turbines.</t>
  </si>
  <si>
    <t>Transport equipment industry</t>
  </si>
  <si>
    <t>Shipbuilding, fishing boats building; railroad equipment; motor vehicles and motor passenger cars; aircraft; navigation/guidance systems.</t>
  </si>
  <si>
    <t>Technological research and development</t>
  </si>
  <si>
    <t>Mineral/mining policy and administrative management</t>
  </si>
  <si>
    <t>Mineral prospection and exploration</t>
  </si>
  <si>
    <t>Coal</t>
  </si>
  <si>
    <t>Including lignite and peat.</t>
  </si>
  <si>
    <t>Oil and gas</t>
  </si>
  <si>
    <t>Ferrous metals</t>
  </si>
  <si>
    <t>Iron and ferro-alloy metals.</t>
  </si>
  <si>
    <t>Nonferrous metals</t>
  </si>
  <si>
    <t>Aluminium, copper, lead, nickel, tin, zinc.</t>
  </si>
  <si>
    <t>Precious metals/materials</t>
  </si>
  <si>
    <t>Gold, silver, platinum, diamonds, gemstones.</t>
  </si>
  <si>
    <t>Industrial minerals</t>
  </si>
  <si>
    <t>Baryte, limestone, feldspar, kaolin, sand, gypsym, gravel, ornamental stones.</t>
  </si>
  <si>
    <t>Fertilizer minerals</t>
  </si>
  <si>
    <t>Phosphates, potash.</t>
  </si>
  <si>
    <t>Offshore minerals</t>
  </si>
  <si>
    <t>Polymetallic nodules, phosphorites, marine placer deposits.</t>
  </si>
  <si>
    <t>Construction policy and administrative management</t>
  </si>
  <si>
    <t>Construction sector policy and planning; excluding construction activities within specific sectors (e.g., hospital or school construction).</t>
  </si>
  <si>
    <t>Trade policy and planning; support to ministries and departments responsible for trade policy; trade-related legislation and regulatory reforms; policy analysis and implementation of multilateral trade agreements e.g. technical barriers to trade and sanitary and phytosanitary measures (TBT/SPS) except at regional level (see 33130); mainstreaming trade in national development strategies (e.g. poverty reduction strategy papers); wholesale/retail trade; unspecified trade and trade promotion activities.</t>
  </si>
  <si>
    <t>Trade facilitation</t>
  </si>
  <si>
    <t>Regional trade agreements (RTAs)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</si>
  <si>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 level; elaboration of rules of origin and introduction of special and differential treatment in RTAs.</t>
  </si>
  <si>
    <t>Multilateral trade negotiations</t>
  </si>
  <si>
    <t>Support developing countries’ effective participation in multilateral trade negotiations, including training of negotiators, assessing impacts of negotiations; accession to the World Trade Organisation (WTO) and other multilateral trade-related organisations.</t>
  </si>
  <si>
    <t>Trade-related adjustment</t>
  </si>
  <si>
    <t>Trade education/training</t>
  </si>
  <si>
    <t>Tourism policy and administrative management</t>
  </si>
  <si>
    <t>Environmental policy and administrative management</t>
  </si>
  <si>
    <t>Environmental policy, laws, regulations and economic instruments; administrational institutions and practices; environmental and land use planning and decision-making procedures; seminars, meetings; miscellaneous conservation and protection measures not specified below.</t>
  </si>
  <si>
    <t>Biosphere protection</t>
  </si>
  <si>
    <t>Air pollution control, ozone layer preservation; marine pollution control.</t>
  </si>
  <si>
    <t>Bio-diversity</t>
  </si>
  <si>
    <t>Including natural reserves and actions in the surrounding areas; other measures to protect endangered or vulnerable species and their habitats (e.g. wetlands preservation).</t>
  </si>
  <si>
    <t>Site preservation</t>
  </si>
  <si>
    <t>Applies to unique cultural landscape; including sites/objects of historical, archeological, aesthetic, scientific or educational value.</t>
  </si>
  <si>
    <t>Flood prevention/control</t>
  </si>
  <si>
    <t>Floods from rivers or the sea; including sea water intrusion control and sea level rise related activities.</t>
  </si>
  <si>
    <t>Environmental research</t>
  </si>
  <si>
    <t>Including establishment of databases, inventories/accounts of physical and natural resources; environmental profiles and impact studies if not sector specific.</t>
  </si>
  <si>
    <t>Multisector aid</t>
  </si>
  <si>
    <t>Urban development and management</t>
  </si>
  <si>
    <t>Integrated urban development projects; local development and urban management; urban infrastructure and services; municipal finances; urban environmental management; urban development and planning; urban renewal and urban housing; land information systems.</t>
  </si>
  <si>
    <t>Rural development</t>
  </si>
  <si>
    <t>Non-agricultural alternative development</t>
  </si>
  <si>
    <t>Projects to reduce illicit drug cultivation through, for example, non-agricultural income opportunities, social and physical infrastructure (see code 31165 for agricultural alternative development).</t>
  </si>
  <si>
    <t>Multisector education/training</t>
  </si>
  <si>
    <t>Including scholarships.</t>
  </si>
  <si>
    <t>Research/scientific institutions</t>
  </si>
  <si>
    <t>When sector cannot be identified.</t>
  </si>
  <si>
    <t>General budget support</t>
  </si>
  <si>
    <t>Unearmarked contributions to the government budget; support for the implementation of macroeconomic reforms (structural adjustment programmes, poverty reduction strategies); general programme assistance (when not allocable by sector).</t>
  </si>
  <si>
    <t>Food aid/Food security programmes</t>
  </si>
  <si>
    <t>Import support (capital goods)</t>
  </si>
  <si>
    <t>Capital goods and services; lines of credit.</t>
  </si>
  <si>
    <t>Import support (commodities)</t>
  </si>
  <si>
    <t>Commodities, general goods and services, oil imports.</t>
  </si>
  <si>
    <t>Action relating to debt</t>
  </si>
  <si>
    <t>Relief of multilateral debt</t>
  </si>
  <si>
    <t>Grants or credits to cover debt owed to multilateral financial institutions; including contributions to Heavily Indebted Poor Countries (HIPC) Trust Fund.</t>
  </si>
  <si>
    <t>Rescheduling and refinancing</t>
  </si>
  <si>
    <t>Debt for development swap</t>
  </si>
  <si>
    <t>Allocation of debt claims to use for development (e.g., debt for education, debt for environment).</t>
  </si>
  <si>
    <t>Other debt swap</t>
  </si>
  <si>
    <t>Where the debt swap benefits an external agent i.e. is not specifically for development purposes.</t>
  </si>
  <si>
    <t>Debt buy-back</t>
  </si>
  <si>
    <t>Purchase of debt for the purpose of cancellation.</t>
  </si>
  <si>
    <t>Emergency Response</t>
  </si>
  <si>
    <t>Emergency food aid</t>
  </si>
  <si>
    <t>Reconstruction relief and rehabilitation</t>
  </si>
  <si>
    <t>Disaster prevention and preparedness</t>
  </si>
  <si>
    <t>Refugees in donor countries</t>
  </si>
  <si>
    <t>Sectors not specified</t>
  </si>
  <si>
    <t>Contributions to general development of the recipient should be included under programme assistance (51010).</t>
  </si>
  <si>
    <t>Spending in donor country for heightened awareness/interest in development co-operation (brochures, lectures, special research projects, etc.).</t>
  </si>
  <si>
    <t>Priloga 3</t>
  </si>
  <si>
    <t>Vrsta pomoči - Type of aid</t>
  </si>
  <si>
    <t>Type</t>
  </si>
  <si>
    <t>Sub-type</t>
  </si>
  <si>
    <t>Description</t>
  </si>
  <si>
    <t>Clarification</t>
  </si>
  <si>
    <t>A</t>
  </si>
  <si>
    <t>Budget support</t>
  </si>
  <si>
    <t>For contributions under this category, the donor relinquishes the exclusive control of its funds by sharing the responsibility with the recipient.</t>
  </si>
  <si>
    <t>A01</t>
  </si>
  <si>
    <t>A02</t>
  </si>
  <si>
    <t>Sector budget support</t>
  </si>
  <si>
    <t>Sector budget support, like general budget support, is a financial contribution to a recipient government’s budget.  However, in sector budget support, the dialogue between donors and partner governments focuses on sector-specific concerns, rather than on overall policy and budget priorities.</t>
  </si>
  <si>
    <t>B</t>
  </si>
  <si>
    <t xml:space="preserve">Core contributions and pooled programmes and funds </t>
  </si>
  <si>
    <t>For contributions under this category, the donor relinquishes the exclusive control of its funds by sharing the responsibility with other stakeholders (other donors, NGOs, multilateral institutions, Public Private Partnerships). The category covers both core contributions (B01 and B02), and pooled contributions with a specific earmarking (B03 and B04).</t>
  </si>
  <si>
    <t>B01</t>
  </si>
  <si>
    <t>Core support to NGOs, other private bodies, PPPs and research institutes</t>
  </si>
  <si>
    <t>B02</t>
  </si>
  <si>
    <t>Core contributions to multilateral institutions</t>
  </si>
  <si>
    <t>B03</t>
  </si>
  <si>
    <t>B04</t>
  </si>
  <si>
    <t>Basket funds/pooled funding</t>
  </si>
  <si>
    <t>C</t>
  </si>
  <si>
    <t>Project-type interventions</t>
  </si>
  <si>
    <t>C01</t>
  </si>
  <si>
    <t>D</t>
  </si>
  <si>
    <t>Experts and other technical assistance</t>
  </si>
  <si>
    <t>This category covers the provision, outside projects as described in category C, of know-how in the form of personnel, training and research.</t>
  </si>
  <si>
    <t>D01</t>
  </si>
  <si>
    <t>Donor country personnel</t>
  </si>
  <si>
    <t>D02</t>
  </si>
  <si>
    <t>Other technical assistance</t>
  </si>
  <si>
    <t>E</t>
  </si>
  <si>
    <t>Scholarships and student costs in donor countries</t>
  </si>
  <si>
    <t>E01</t>
  </si>
  <si>
    <t>Scholarships/training in donor country</t>
  </si>
  <si>
    <t>Financial aid awards for individual students and contributions to trainees.</t>
  </si>
  <si>
    <t>E02</t>
  </si>
  <si>
    <t>Imputed student costs</t>
  </si>
  <si>
    <t>Indirect (“imputed”) costs of tuition in donor countries.</t>
  </si>
  <si>
    <t>Debt relief</t>
  </si>
  <si>
    <t>F01</t>
  </si>
  <si>
    <t>Groups all actions relating to debt (forgiveness, conversions, swaps, buy-backs, rescheduling, refinancing).</t>
  </si>
  <si>
    <t>Administrative costs not included elsewhere</t>
  </si>
  <si>
    <t>G01</t>
  </si>
  <si>
    <t>H</t>
  </si>
  <si>
    <t>Other in-donor expenditures</t>
  </si>
  <si>
    <t>H01</t>
  </si>
  <si>
    <t>Development awareness</t>
  </si>
  <si>
    <t>H02</t>
  </si>
  <si>
    <t>Priloga 4</t>
  </si>
  <si>
    <t>Koda neposrednega prejemnika - Channel code</t>
  </si>
  <si>
    <t>Channel Parent Category</t>
  </si>
  <si>
    <t>Channel Code for Reporting</t>
  </si>
  <si>
    <t>Acronym (ENG)</t>
  </si>
  <si>
    <t>Full Name (English)</t>
  </si>
  <si>
    <t>Coefficient for core contributions</t>
  </si>
  <si>
    <t>PUBLIC SECTOR INSTITUTIONS</t>
  </si>
  <si>
    <t>Donor Government</t>
  </si>
  <si>
    <t>Recipient Government</t>
  </si>
  <si>
    <t>Third Country Government (Delegated co-operation)</t>
  </si>
  <si>
    <t xml:space="preserve">NON-GOVERNMENTAL ORGANISATIONS (NGOs) AND CIVIL SOCIETY </t>
  </si>
  <si>
    <t>INTERNATIONAL NGO</t>
  </si>
  <si>
    <t>ICRC</t>
  </si>
  <si>
    <t xml:space="preserve">International Committee of the Red Cross </t>
  </si>
  <si>
    <t>IFRCRCS</t>
  </si>
  <si>
    <t xml:space="preserve">International Federation of Red Cross and Red Crescent Societies </t>
  </si>
  <si>
    <t xml:space="preserve">International HIV/AIDS Alliance </t>
  </si>
  <si>
    <t>IPPF</t>
  </si>
  <si>
    <t xml:space="preserve">International Planned Parenthood Federation </t>
  </si>
  <si>
    <t>MSF</t>
  </si>
  <si>
    <t>Doctors Without Borders</t>
  </si>
  <si>
    <t>PSI</t>
  </si>
  <si>
    <t xml:space="preserve">Population Services International </t>
  </si>
  <si>
    <t>UNION</t>
  </si>
  <si>
    <t xml:space="preserve">International Union Against Tuberculosis and Lung Disease </t>
  </si>
  <si>
    <t>AMREF</t>
  </si>
  <si>
    <t xml:space="preserve">African Medical and Research Foundation </t>
  </si>
  <si>
    <t>ENDA</t>
  </si>
  <si>
    <t xml:space="preserve">Environmental Development Action in the Third World </t>
  </si>
  <si>
    <t>Donor country-based NGO</t>
  </si>
  <si>
    <t xml:space="preserve">Developing country-based NGO </t>
  </si>
  <si>
    <t>PUBLIC-PRIVATE PARTNERSHIPS (PPPs) and NETWORKS</t>
  </si>
  <si>
    <t>Public-Private Partnership (PPP)</t>
  </si>
  <si>
    <t>REEEP</t>
  </si>
  <si>
    <t>Renewable Energy and Energy Efficiency Partnership</t>
  </si>
  <si>
    <t>GAIN</t>
  </si>
  <si>
    <t xml:space="preserve">Global Alliance for Improved Nutrition </t>
  </si>
  <si>
    <t>GeSCI</t>
  </si>
  <si>
    <t xml:space="preserve">Global e-Schools and Communities Initiative </t>
  </si>
  <si>
    <t>GWP</t>
  </si>
  <si>
    <t xml:space="preserve">Global Water Partnership </t>
  </si>
  <si>
    <t>IAVI</t>
  </si>
  <si>
    <t xml:space="preserve">International AIDS Vaccine Initiative </t>
  </si>
  <si>
    <t>IPM</t>
  </si>
  <si>
    <t xml:space="preserve">International Partnership on Microbicides </t>
  </si>
  <si>
    <t>GAID</t>
  </si>
  <si>
    <t>Global Alliance for ICT and Development</t>
  </si>
  <si>
    <t>Cities Alliance</t>
  </si>
  <si>
    <t>SAS</t>
  </si>
  <si>
    <t>Small Arms Survey</t>
  </si>
  <si>
    <t>IUCN</t>
  </si>
  <si>
    <t>International Union for the Conservation of Nature</t>
  </si>
  <si>
    <t>GCPF</t>
  </si>
  <si>
    <t>Global Climate Partnership Fund</t>
  </si>
  <si>
    <t>MEF</t>
  </si>
  <si>
    <t>Microfinance Enhancement Facility</t>
  </si>
  <si>
    <t>REGMIFA</t>
  </si>
  <si>
    <t>Regional Micro, Small and Medium Enterprise Investment Fund for Sub-Saharan Africa</t>
  </si>
  <si>
    <t>GEEREF</t>
  </si>
  <si>
    <t>Global Energy Efficiency and Renewable Energy Fund</t>
  </si>
  <si>
    <t>EFSE</t>
  </si>
  <si>
    <t>European Fund for Southeast Europe</t>
  </si>
  <si>
    <t>SANAD</t>
  </si>
  <si>
    <t>SANAD Fund for Micro, Small and Medium Enterprises</t>
  </si>
  <si>
    <t xml:space="preserve">Global Crop Diversity Trust </t>
  </si>
  <si>
    <t>Network</t>
  </si>
  <si>
    <t>ICTSD</t>
  </si>
  <si>
    <t xml:space="preserve">International Centre for Trade and Sustainable Development </t>
  </si>
  <si>
    <t>AWEPA</t>
  </si>
  <si>
    <t>European Parliamentarians for Africa</t>
  </si>
  <si>
    <t>GDN</t>
  </si>
  <si>
    <t>Global Development Network</t>
  </si>
  <si>
    <t>GKP</t>
  </si>
  <si>
    <t>Global Knowledge Partnership</t>
  </si>
  <si>
    <t>ILC</t>
  </si>
  <si>
    <t>International Land Coalition</t>
  </si>
  <si>
    <t>EITI</t>
  </si>
  <si>
    <t>Extractive Industries Transparency Initiative International Secretariat</t>
  </si>
  <si>
    <t>CAPAM</t>
  </si>
  <si>
    <t xml:space="preserve">Commonwealth Agency for Public Administration and Management </t>
  </si>
  <si>
    <t>CPTM</t>
  </si>
  <si>
    <t xml:space="preserve">Commonwealth Partnership for Technical Management </t>
  </si>
  <si>
    <t>MULTILATERAL ORGANISATIONS</t>
  </si>
  <si>
    <t>United Nations agency, fund or commission (UN)</t>
  </si>
  <si>
    <t>UNCCD</t>
  </si>
  <si>
    <t xml:space="preserve">Convention to Combat Desertification </t>
  </si>
  <si>
    <t>DLCO-EA</t>
  </si>
  <si>
    <t xml:space="preserve">Desert Locust Control Organisation for Eastern Africa </t>
  </si>
  <si>
    <t>ECA</t>
  </si>
  <si>
    <t xml:space="preserve">Economic Commission for Africa </t>
  </si>
  <si>
    <t>ECLAC</t>
  </si>
  <si>
    <t>Economic Commission for Latin America and the Caribbean</t>
  </si>
  <si>
    <t>ESCWA</t>
  </si>
  <si>
    <t>Economic and Social Commission for Western Asia</t>
  </si>
  <si>
    <t>ESCAP</t>
  </si>
  <si>
    <t xml:space="preserve">Economic and Social Commission for Asia and the Pacific </t>
  </si>
  <si>
    <t>IAEA-TCF</t>
  </si>
  <si>
    <t>International Atomic Energy Agency (Contributions to Technical Cooperation Fund Only)</t>
  </si>
  <si>
    <t>IFAD</t>
  </si>
  <si>
    <t xml:space="preserve">International Fund for Agricultural Development </t>
  </si>
  <si>
    <t>UNAIDS</t>
  </si>
  <si>
    <t xml:space="preserve">Joint United Nations Programme on HIV/AIDS </t>
  </si>
  <si>
    <t>UNCDF</t>
  </si>
  <si>
    <t xml:space="preserve">United Nations Capital Development Fund </t>
  </si>
  <si>
    <t>UNCTAD</t>
  </si>
  <si>
    <t xml:space="preserve">United Nations Conference on Trade and Development </t>
  </si>
  <si>
    <t>UNDP</t>
  </si>
  <si>
    <t xml:space="preserve">United Nations Development Programme </t>
  </si>
  <si>
    <t>UNEP</t>
  </si>
  <si>
    <t xml:space="preserve">United Nations Environment Programme </t>
  </si>
  <si>
    <t>UNFPA</t>
  </si>
  <si>
    <t xml:space="preserve">United Nations Population Fund </t>
  </si>
  <si>
    <t>UN Habitat</t>
  </si>
  <si>
    <t xml:space="preserve">United Nations Human Settlement Programme </t>
  </si>
  <si>
    <t>UNHCR</t>
  </si>
  <si>
    <t xml:space="preserve">United Nations Office of the United Nations High Commissioner for Refugees </t>
  </si>
  <si>
    <t>UNICEF</t>
  </si>
  <si>
    <t xml:space="preserve">United Nations Children’s Fund </t>
  </si>
  <si>
    <t>UNIDO</t>
  </si>
  <si>
    <t xml:space="preserve">United Nations Industrial Development Organisation </t>
  </si>
  <si>
    <t>UNITAR</t>
  </si>
  <si>
    <t xml:space="preserve">United Nations Institute for Training and Research </t>
  </si>
  <si>
    <t>UNMAS</t>
  </si>
  <si>
    <t xml:space="preserve">United Nations Mine Action Service </t>
  </si>
  <si>
    <t>UNOCHA</t>
  </si>
  <si>
    <t xml:space="preserve">United Nations Office of Co-ordination of Humanitarian Affairs </t>
  </si>
  <si>
    <t>UNODC</t>
  </si>
  <si>
    <t xml:space="preserve">United Nations Office on Drugs and Crime </t>
  </si>
  <si>
    <t>UNRISD</t>
  </si>
  <si>
    <t xml:space="preserve">United Nations Research Institute for Social Development </t>
  </si>
  <si>
    <t>UNRWA</t>
  </si>
  <si>
    <t>United Nations Relief and Works Agency for Palestine Refugees in the Near East</t>
  </si>
  <si>
    <t>UNSSC</t>
  </si>
  <si>
    <t xml:space="preserve">United Nations System Staff College </t>
  </si>
  <si>
    <t>UNSCN</t>
  </si>
  <si>
    <t xml:space="preserve">United Nations System Standing Committee on Nutrition </t>
  </si>
  <si>
    <t>UNSIA</t>
  </si>
  <si>
    <t xml:space="preserve">United Nations Special Initiative on Africa </t>
  </si>
  <si>
    <t>UNU</t>
  </si>
  <si>
    <t xml:space="preserve">United Nations University (including Endowment Fund) </t>
  </si>
  <si>
    <t>UNV</t>
  </si>
  <si>
    <t xml:space="preserve">United Nations Volunteers </t>
  </si>
  <si>
    <t>UNVFD</t>
  </si>
  <si>
    <t xml:space="preserve">United Nations Voluntary Fund on Disability </t>
  </si>
  <si>
    <t>UNVFTC</t>
  </si>
  <si>
    <t>United Nations Voluntary Fund for Technical Co-operation in the Field of Human Rights</t>
  </si>
  <si>
    <t>UNVFVT</t>
  </si>
  <si>
    <t xml:space="preserve">United Nations Voluntary Fund for Victims of Torture </t>
  </si>
  <si>
    <t>WFP</t>
  </si>
  <si>
    <t xml:space="preserve">World Food Programme </t>
  </si>
  <si>
    <t>PBF Window 2</t>
  </si>
  <si>
    <t>United Nations Peacebuilding Fund (Window Two:  Restricted Contributions Only)</t>
  </si>
  <si>
    <t>UNDEF</t>
  </si>
  <si>
    <t>United Nations Democracy Fund</t>
  </si>
  <si>
    <t>WHO-CVCA</t>
  </si>
  <si>
    <t>World Health Organisation - core voluntary contributions account</t>
  </si>
  <si>
    <t>ILO-RBSA</t>
  </si>
  <si>
    <t>International Labour Organisation - Regular Budget Supplementary Account</t>
  </si>
  <si>
    <t>IMO-TCF</t>
  </si>
  <si>
    <t>International Maritime Organization - Technical Co-operation Fund</t>
  </si>
  <si>
    <t>UNWOMEN</t>
  </si>
  <si>
    <t>United Nations Entity for Gender Equality and the Empowerment of Women</t>
  </si>
  <si>
    <t>CERF</t>
  </si>
  <si>
    <t>Central Emergency Response Fund</t>
  </si>
  <si>
    <t>UNDPA-SZA</t>
  </si>
  <si>
    <t>United Nations Department of Political Affairs, Trust Fund in Support of Political Affairs</t>
  </si>
  <si>
    <t>FAO</t>
  </si>
  <si>
    <t>Food and Agricultural Organisation</t>
  </si>
  <si>
    <t>ILO-Assessed</t>
  </si>
  <si>
    <t>International Labour Organisation - Assessed Contributions</t>
  </si>
  <si>
    <t>ITU</t>
  </si>
  <si>
    <t>International Telecommunications Union</t>
  </si>
  <si>
    <t>UNESCO</t>
  </si>
  <si>
    <t>United Nations Educational, Scientific and Cultural Organisation</t>
  </si>
  <si>
    <t>UN</t>
  </si>
  <si>
    <t>United Nations</t>
  </si>
  <si>
    <t>UPU</t>
  </si>
  <si>
    <t xml:space="preserve">Universal Postal Union </t>
  </si>
  <si>
    <t>WHO-Assessed</t>
  </si>
  <si>
    <t>World Health Organisation - assessed contributions</t>
  </si>
  <si>
    <t>WIPO</t>
  </si>
  <si>
    <t xml:space="preserve">World Intellectual Property Organisation </t>
  </si>
  <si>
    <t>WMO</t>
  </si>
  <si>
    <t xml:space="preserve">World Meteorological Organisation </t>
  </si>
  <si>
    <t>UNDPKO</t>
  </si>
  <si>
    <t>PBF Window 1</t>
  </si>
  <si>
    <t>United Nations Peacebuilding Fund (Window One:  Flexible Contributions Only)</t>
  </si>
  <si>
    <t>IAEA-Assessed</t>
  </si>
  <si>
    <t>International Atomic Energy Agency - assessed contributions</t>
  </si>
  <si>
    <t>OHCHR</t>
  </si>
  <si>
    <t>United Nations High Commissioner for Human Rights (extrabudgetary contributions only)</t>
  </si>
  <si>
    <t>UNECE</t>
  </si>
  <si>
    <t>United Nations Economic Commission for Europe (extrabudgetary contributions only)</t>
  </si>
  <si>
    <t>UNISDR</t>
  </si>
  <si>
    <t>United Nations International Strategy for Disaster Reduction</t>
  </si>
  <si>
    <t>UNFCCC</t>
  </si>
  <si>
    <t xml:space="preserve">United Nations Framework Convention on Climate Change </t>
  </si>
  <si>
    <t>European Union Institution (EU)</t>
  </si>
  <si>
    <t>EC</t>
  </si>
  <si>
    <t>European Commission - Development Share of Budget</t>
  </si>
  <si>
    <t>EDF</t>
  </si>
  <si>
    <t>European Commission - European Development Fund</t>
  </si>
  <si>
    <t>EIB</t>
  </si>
  <si>
    <t xml:space="preserve">European Investment Bank </t>
  </si>
  <si>
    <t>International Monetary Fund (IMF)</t>
  </si>
  <si>
    <t>IMF-PRGT</t>
  </si>
  <si>
    <t xml:space="preserve">International Monetary Fund - Poverty Reduction and Growth Trust </t>
  </si>
  <si>
    <t>IMF-PRG-HIPC</t>
  </si>
  <si>
    <t xml:space="preserve">International Monetary Fund - Poverty Reduction and Growth - Heavily Indebted Poor Countries Debt Relief Initiative Trust Fund [includes HIPC, Extended Credit Facility (ECF), and ECF-HIPC sub-accounts] </t>
  </si>
  <si>
    <t>IMF-EPCA-ENDA</t>
  </si>
  <si>
    <t>International Monetary Fund - Subsidization of Emergency Post Conflict Assistance/Emergency Assistance for Natural Disasters for PRGT-eligible members</t>
  </si>
  <si>
    <t>IMF-PRG-MDRI</t>
  </si>
  <si>
    <t>International Monetary Fund - Poverty Reduction and Growth - Multilateral Debt Relief Initiative Trust</t>
  </si>
  <si>
    <t>IMF-PCDR</t>
  </si>
  <si>
    <t>International Monetary Fund - Post-Catastrophe Debt Relief Trust</t>
  </si>
  <si>
    <t>World Bank Group (WB)</t>
  </si>
  <si>
    <t>IBRD</t>
  </si>
  <si>
    <t xml:space="preserve">International Bank for Reconstruction and Development </t>
  </si>
  <si>
    <t>IDA</t>
  </si>
  <si>
    <t xml:space="preserve">International Development Association </t>
  </si>
  <si>
    <t>IDA-HIPC</t>
  </si>
  <si>
    <t xml:space="preserve">International Development Association - Heavily Indebted Poor Countries Debt Initiative Trust Fund </t>
  </si>
  <si>
    <t>IFC</t>
  </si>
  <si>
    <t xml:space="preserve">International Finance Corporation </t>
  </si>
  <si>
    <t>MIGA</t>
  </si>
  <si>
    <t xml:space="preserve">Multilateral Investment Guarantee Agency </t>
  </si>
  <si>
    <t>AMCs</t>
  </si>
  <si>
    <t>Advance Market Commitments</t>
  </si>
  <si>
    <t>IDA-MDRI</t>
  </si>
  <si>
    <t>International Development Association - Multilateral Debt Relief Initiative</t>
  </si>
  <si>
    <r>
      <t>World Trade Organisation</t>
    </r>
  </si>
  <si>
    <t>WTO-ITC</t>
  </si>
  <si>
    <t xml:space="preserve">World Trade Organisation - International Trade Centre </t>
  </si>
  <si>
    <t>WTO-ACWL</t>
  </si>
  <si>
    <t>World Trade Organisation - Advisory Centre on WTO Law</t>
  </si>
  <si>
    <t>WTO-DDAGTF</t>
  </si>
  <si>
    <t xml:space="preserve">World Trade Organisation - Doha Development Agenda Global Trust Fund </t>
  </si>
  <si>
    <t>Regional Development Bank</t>
  </si>
  <si>
    <t>Afr.DB</t>
  </si>
  <si>
    <t>African Development Bank</t>
  </si>
  <si>
    <t>Afr.DF</t>
  </si>
  <si>
    <t xml:space="preserve">African Development Fund </t>
  </si>
  <si>
    <t>AsDB</t>
  </si>
  <si>
    <t>Asian Development Bank</t>
  </si>
  <si>
    <t>AsDF</t>
  </si>
  <si>
    <t xml:space="preserve">Asian Development Fund </t>
  </si>
  <si>
    <t>BSTDB</t>
  </si>
  <si>
    <t>Black Sea Trade and Development Bank</t>
  </si>
  <si>
    <t>CABEI</t>
  </si>
  <si>
    <t xml:space="preserve">Central American Bank for Economic Integration </t>
  </si>
  <si>
    <t>CAF</t>
  </si>
  <si>
    <t xml:space="preserve">Andean Development Corporation </t>
  </si>
  <si>
    <t>CDB</t>
  </si>
  <si>
    <t xml:space="preserve">Caribbean Development Bank </t>
  </si>
  <si>
    <t>IDB</t>
  </si>
  <si>
    <t xml:space="preserve">Inter-American Development Bank, Inter-American Investment Corporation and Multilateral Investment Fund </t>
  </si>
  <si>
    <t>IDB FSO</t>
  </si>
  <si>
    <t xml:space="preserve">Inter-American Development Bank, Fund for Special Operations </t>
  </si>
  <si>
    <t>EBRD</t>
  </si>
  <si>
    <t>European Bank for Reconstruction and Development</t>
  </si>
  <si>
    <t>EBRD TFs - ODA Countries Only</t>
  </si>
  <si>
    <t>European Bank for Reconstruction and Development – technical co-operation and special funds (ODA-eligible countries only)</t>
  </si>
  <si>
    <t>EBRD TFs - All Countries</t>
  </si>
  <si>
    <t>European Bank for Reconstruction and Development – technical co-operation and special funds (all EBRD countries of operations)</t>
  </si>
  <si>
    <t>EBRD-ETC</t>
  </si>
  <si>
    <t>European Bank for Reconstruction and Development - Early Transition Countries Fund</t>
  </si>
  <si>
    <t>EBRD-WBJTF</t>
  </si>
  <si>
    <t>European Bank for Reconstruction and Development - Western Balkans Joint Trust Fund</t>
  </si>
  <si>
    <t>BDEAC</t>
  </si>
  <si>
    <t>Central African States Development Bank</t>
  </si>
  <si>
    <t>BOAD</t>
  </si>
  <si>
    <t>West African Development Bank</t>
  </si>
  <si>
    <t>Other multilateral institution</t>
  </si>
  <si>
    <t>UNITAID</t>
  </si>
  <si>
    <t>International drug purchase facility</t>
  </si>
  <si>
    <t>ASEAN</t>
  </si>
  <si>
    <t xml:space="preserve">Association of South East Asian Nations: Economic Co-operation </t>
  </si>
  <si>
    <t>AU</t>
  </si>
  <si>
    <t xml:space="preserve">African Union (excluding peacekeeping facilities) </t>
  </si>
  <si>
    <t>CARICOM</t>
  </si>
  <si>
    <t xml:space="preserve">Caribbean Community Secretariat </t>
  </si>
  <si>
    <t>CGIAR</t>
  </si>
  <si>
    <t>CGIAR Fund</t>
  </si>
  <si>
    <t>ECOWAS</t>
  </si>
  <si>
    <t xml:space="preserve">Economic Community of West African States </t>
  </si>
  <si>
    <t>GEF</t>
  </si>
  <si>
    <t>Global Environment Facility Trust Fund</t>
  </si>
  <si>
    <t>Global Fund</t>
  </si>
  <si>
    <t xml:space="preserve">Global Fund to Fight AIDS, Tuberculosis and Malaria </t>
  </si>
  <si>
    <t>OIF</t>
  </si>
  <si>
    <t>International Organisation of the Francophonie</t>
  </si>
  <si>
    <t>IOM</t>
  </si>
  <si>
    <t xml:space="preserve">International Organisation for Migration </t>
  </si>
  <si>
    <t>Montreal Protocol</t>
  </si>
  <si>
    <t xml:space="preserve">Multilateral Fund for the Implementation of the Montreal Protocol </t>
  </si>
  <si>
    <t>OAS</t>
  </si>
  <si>
    <t xml:space="preserve">Organisation of American States </t>
  </si>
  <si>
    <t>PAHO</t>
  </si>
  <si>
    <t xml:space="preserve">Pan-American Health Organisation </t>
  </si>
  <si>
    <t>SADC</t>
  </si>
  <si>
    <t xml:space="preserve">Southern African Development Community </t>
  </si>
  <si>
    <t>SPC</t>
  </si>
  <si>
    <t xml:space="preserve">Secretariat of the Pacific Community </t>
  </si>
  <si>
    <t>IFFIm</t>
  </si>
  <si>
    <t>International Finance Facility for Immunisation</t>
  </si>
  <si>
    <t>GAVI</t>
  </si>
  <si>
    <t xml:space="preserve">Global Alliance for Vaccines and Immunization </t>
  </si>
  <si>
    <t>NDF</t>
  </si>
  <si>
    <t>Nordic Development Fund</t>
  </si>
  <si>
    <t>GEF-LDCF</t>
  </si>
  <si>
    <t>Global Environment Facility - Least Developed Countries Fund</t>
  </si>
  <si>
    <t>GEF-SCCF</t>
  </si>
  <si>
    <t>Global Environment Facility - Special Climate Change Fund</t>
  </si>
  <si>
    <t>OSCE</t>
  </si>
  <si>
    <t>Organization for Security and Co-operation in Europe</t>
  </si>
  <si>
    <t>University, college or other teaching institution, research institute or think‑tank</t>
  </si>
  <si>
    <t>AVRDC</t>
  </si>
  <si>
    <t>World Vegetable Centre</t>
  </si>
  <si>
    <t>CIAT</t>
  </si>
  <si>
    <t xml:space="preserve">International Centre for Tropical Agriculture </t>
  </si>
  <si>
    <t>CIFOR</t>
  </si>
  <si>
    <t xml:space="preserve">Centre for International Forestry Research </t>
  </si>
  <si>
    <t>CIMMYT</t>
  </si>
  <si>
    <t xml:space="preserve">International Maize and Wheat Improvement Centre </t>
  </si>
  <si>
    <t>CIP</t>
  </si>
  <si>
    <t xml:space="preserve">International Potato Centre </t>
  </si>
  <si>
    <t>FFTC</t>
  </si>
  <si>
    <t xml:space="preserve">Food and Fertilizer Technology Centre </t>
  </si>
  <si>
    <t>IAI</t>
  </si>
  <si>
    <t xml:space="preserve">International African Institute </t>
  </si>
  <si>
    <t>ICARDA</t>
  </si>
  <si>
    <t xml:space="preserve">International Centre for Agricultural Research in Dry Areas </t>
  </si>
  <si>
    <t>ICDDR,B</t>
  </si>
  <si>
    <t>International Centre for Diarrhoeal Disease Research, Bangladesh</t>
  </si>
  <si>
    <t>ICIPE</t>
  </si>
  <si>
    <t xml:space="preserve">International Centre of Insect Physiology and Ecology </t>
  </si>
  <si>
    <t>ICRA</t>
  </si>
  <si>
    <t xml:space="preserve">International Centre for Development Oriented Research in Agriculture </t>
  </si>
  <si>
    <t>ICRAF</t>
  </si>
  <si>
    <t>World AgroForestry Centre</t>
  </si>
  <si>
    <t>ICRISAT</t>
  </si>
  <si>
    <t xml:space="preserve">International Crop Research for Semi-Arid Tropics </t>
  </si>
  <si>
    <t>IITA</t>
  </si>
  <si>
    <t xml:space="preserve">International Institute of Tropical Agriculture </t>
  </si>
  <si>
    <t>ILRI</t>
  </si>
  <si>
    <t xml:space="preserve">International Livestock Research Institute </t>
  </si>
  <si>
    <t>Bioversity International</t>
  </si>
  <si>
    <t>IRRI</t>
  </si>
  <si>
    <t xml:space="preserve">International Rice Research Institute </t>
  </si>
  <si>
    <t>ISTA</t>
  </si>
  <si>
    <t xml:space="preserve">International Seed Testing Association </t>
  </si>
  <si>
    <t>IWMI</t>
  </si>
  <si>
    <t xml:space="preserve">International Water Management Institute </t>
  </si>
  <si>
    <t>USP</t>
  </si>
  <si>
    <t xml:space="preserve">University of the South Pacific </t>
  </si>
  <si>
    <t>WARDA</t>
  </si>
  <si>
    <t>Africa Rice Centre</t>
  </si>
  <si>
    <t>WMU</t>
  </si>
  <si>
    <t xml:space="preserve">World Maritime University </t>
  </si>
  <si>
    <t>WorldFish Centre</t>
  </si>
  <si>
    <t>Other</t>
  </si>
  <si>
    <t>_______________________________________________________</t>
  </si>
  <si>
    <t>Datum:</t>
  </si>
  <si>
    <t>Ime/naziv (so)finacerja</t>
  </si>
  <si>
    <t>Naslov projekta</t>
  </si>
  <si>
    <t>Vrednost projekta v EUR</t>
  </si>
  <si>
    <t>Cabo Verde: 230</t>
  </si>
  <si>
    <t>Kyrgyzstan: 614</t>
  </si>
  <si>
    <t>Micronesia: 860</t>
  </si>
  <si>
    <t>Syrian Arab Republic: 573</t>
  </si>
  <si>
    <t>Viet Nam: 769</t>
  </si>
  <si>
    <t>In addition to their core-funded operations, international organisations set up and raise funds for specific programmes and funds with clearly identified sectoral, thematic or geographical focus. Donors’ bilateral contributions to such programmes and funds are recorded here, e.g. “UNICEF girls’ education”, “Education For All Fast Track Initiative”, various trust funds, including for reconstruction (e.g. Afghanistan Reconstruction Trust Fund).</t>
  </si>
  <si>
    <t>Bosnia and Herzegovina</t>
  </si>
  <si>
    <t>Former Yugoslav Republic of Macedonia</t>
  </si>
  <si>
    <t>Cabo Verde</t>
  </si>
  <si>
    <t>Central African Republic</t>
  </si>
  <si>
    <t>Congo</t>
  </si>
  <si>
    <t>Democratic Republic of the Congo</t>
  </si>
  <si>
    <t>Côte d'Ivoire</t>
  </si>
  <si>
    <t>Sao Tome and Principe</t>
  </si>
  <si>
    <t>Saint Helena</t>
  </si>
  <si>
    <t>Saint Lucia</t>
  </si>
  <si>
    <t>Saint Vincent and the Grenadines</t>
  </si>
  <si>
    <t>West Bank and Gaza Strip</t>
  </si>
  <si>
    <t>Syrian Arab Republic</t>
  </si>
  <si>
    <t>Kyrgyzstan</t>
  </si>
  <si>
    <t>China (People's Republic of)</t>
  </si>
  <si>
    <t>Democratic People's Republic of Korea</t>
  </si>
  <si>
    <t>Lao People's Democratic Republic</t>
  </si>
  <si>
    <t>Viet Nam</t>
  </si>
  <si>
    <t>Micronesia</t>
  </si>
  <si>
    <t>Wallis and Futuna</t>
  </si>
  <si>
    <t>LIST OF CRS PURPOSE CODES AND VOLUNTARY BUDGET IDENTIFIER CODES</t>
  </si>
  <si>
    <t>DAC 5</t>
  </si>
  <si>
    <t>CRS</t>
  </si>
  <si>
    <t>voluntary code</t>
  </si>
  <si>
    <t>Clarifications / Additional notes on coverage</t>
  </si>
  <si>
    <t>CODE</t>
  </si>
  <si>
    <t>Basic life skills for youth and adults</t>
  </si>
  <si>
    <t>Basic life skills for youth</t>
  </si>
  <si>
    <t>Formal and non-formal education for basic life skills for young people.</t>
  </si>
  <si>
    <t>Primary education equivalent for adults</t>
  </si>
  <si>
    <t>Formal primary education for adults.</t>
  </si>
  <si>
    <t>Lower secondary education</t>
  </si>
  <si>
    <t>Second cycle systematic instruction at junior level.</t>
  </si>
  <si>
    <t>Upper secondary education</t>
  </si>
  <si>
    <t>Second cycle systematic instruction at senior level.</t>
  </si>
  <si>
    <t>Water supply - large systems</t>
  </si>
  <si>
    <t>Institution-building assistance to strengthen core public sector management systems and capacities. This includes macro-economic and other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t>
  </si>
  <si>
    <t>Foreign affairs</t>
  </si>
  <si>
    <t>Administration of external affairs and services.</t>
  </si>
  <si>
    <t>Diplomatic missions</t>
  </si>
  <si>
    <t>Operation of diplomatic and consular missions stationed abroad or at offices of international organisations.</t>
  </si>
  <si>
    <t>Administration of developing countries' foreign aid</t>
  </si>
  <si>
    <t>Support to administration of developing countries' foreign aid (including triangular and south-south cooperation).</t>
  </si>
  <si>
    <t>General personnel services</t>
  </si>
  <si>
    <t>Administration and operation of the civil service including policies, procedures and regulations.</t>
  </si>
  <si>
    <t>Central procurement</t>
  </si>
  <si>
    <t>Administration and operation of centralised supply and purchasing services.</t>
  </si>
  <si>
    <t>Other general public services</t>
  </si>
  <si>
    <t>Maintenance and storage of government records and archives, operation of government-owned or occupied buildings, central motor vehicle pools, government-operated printing offices, centralised computer and data processing services, etc.</t>
  </si>
  <si>
    <t>National monitoring and evaluation</t>
  </si>
  <si>
    <t>Operation or support of institutions providing national monitoring and evaluation.</t>
  </si>
  <si>
    <t>Macroeconomic policy</t>
  </si>
  <si>
    <t>Macroeconomic policy development and implementation.</t>
  </si>
  <si>
    <t>Meteorological services</t>
  </si>
  <si>
    <t>Operation or support of institutions dealing with weather forecasting.</t>
  </si>
  <si>
    <t>National standards development</t>
  </si>
  <si>
    <t>Operation or support of institutions dealing with national standards development. (Use code 16062 for statistical capacity-building.)</t>
  </si>
  <si>
    <t>Executive office</t>
  </si>
  <si>
    <t>Administration, operation or support of executive office. Includes office of the chief executive at all levels of government (monarch, governor-general, president, prime minister, governor, mayor, etc.).</t>
  </si>
  <si>
    <t>Budget planning</t>
  </si>
  <si>
    <t>Operation of the budget office and planning as part of the budget process.</t>
  </si>
  <si>
    <t>National audit</t>
  </si>
  <si>
    <t>Operation of the accounting and audit services.</t>
  </si>
  <si>
    <t>Debt and aid management</t>
  </si>
  <si>
    <t>Management of public debt and foreign aid received (in the partner country). For reporting on debt reorganisation, use codes 600xx.</t>
  </si>
  <si>
    <t>Local government finance</t>
  </si>
  <si>
    <t>Financial transfers to local government; support to institutions managing such transfers. (Use specific sector codes for sector-related transfers.)</t>
  </si>
  <si>
    <t>Other central transfers to institutions</t>
  </si>
  <si>
    <t>Transfers to non sector-specific autonomous bodies or state-owned enterprises outside of local government finance; support to institutions managing such transfers. (Use specific sector codes for sector-related transfers.)</t>
  </si>
  <si>
    <t>Local government administration</t>
  </si>
  <si>
    <t>Decentralisation processes (including political, administrative and fiscal dimensions); intergovernmental relations and federalism; strengthening local authorities.</t>
  </si>
  <si>
    <t>Anti-corruption organisations and institutions</t>
  </si>
  <si>
    <t>Support to domestic revenue mobilisation/tax policy, analysis and administration as well as non-tax public revenue, which includes work with ministries of finance, line ministries, revenue authorities or other local, regional or national public bodies. (Use code 16010 for social security and other social protection.)</t>
  </si>
  <si>
    <t>Tax collection</t>
  </si>
  <si>
    <t>Operation of the inland revenue authority.</t>
  </si>
  <si>
    <t>Tax policy and administration support</t>
  </si>
  <si>
    <t>Other non-tax revenue mobilisation</t>
  </si>
  <si>
    <t xml:space="preserve">Non-tax public revenue, which includes line ministries, revenue authorities or other local, regional or national public bodies. </t>
  </si>
  <si>
    <t>Justice, law and order policy, planning and administration</t>
  </si>
  <si>
    <t>Judicial law and order sectors; policy development within ministries of justice or equivalents.</t>
  </si>
  <si>
    <t>Police</t>
  </si>
  <si>
    <t>Police affairs and services.</t>
  </si>
  <si>
    <t>Fire and rescue services</t>
  </si>
  <si>
    <t>Fire-prevention and fire-fighting affairs and services.</t>
  </si>
  <si>
    <t>Judicial affairs</t>
  </si>
  <si>
    <t>Civil and criminal law courts and the judicial system, including enforcement of fines and legal settlements imposed by the courts and operation of parole and probation systems.</t>
  </si>
  <si>
    <t>Ombudsman</t>
  </si>
  <si>
    <t>Independent service representing the interests of the public by investigating and addressing complaints of unfair treatment or maladministration.</t>
  </si>
  <si>
    <t>Immigration</t>
  </si>
  <si>
    <t>Immigration affairs and services, including alien registration, issuing work and travel documents to immigrants.</t>
  </si>
  <si>
    <t>Prisons</t>
  </si>
  <si>
    <t>N.B. Further notes on ODA eligibility (and exclusions) of conflict, peace and security related activities are given in paragraphs 76-81 of the Directives.</t>
  </si>
  <si>
    <t>Reintegration of demobilised military personnel into the economy; conversion of production facilities from military to civilian outputs; technical co-operation to control, prevent and/or reduce the proliferation of small arms and light weapons (SALW) – see para. 80 of the Directives for definition of SALW activities covered. [Other than in the context of an international peacekeeping operation (15230) or child soldiers (15261)].</t>
  </si>
  <si>
    <t>Social protection and welfare services policy, planning and administration</t>
  </si>
  <si>
    <t>Administration of overall social protection policies, plans, programmes and budgets including legislation, standards and statistics on social protection.</t>
  </si>
  <si>
    <t>Social security (excl pensions)</t>
  </si>
  <si>
    <t>Social protection shemes in the form of cash or in-kind benefits to people unable to work due to sickness or injury.</t>
  </si>
  <si>
    <t>General pensions</t>
  </si>
  <si>
    <t>Social protection schemes in the form of cash or in-kind benefits, including pensions, against the risks linked to old age.</t>
  </si>
  <si>
    <t>Civil service pensions</t>
  </si>
  <si>
    <t>Pension schemes for government personnel.</t>
  </si>
  <si>
    <t>Social services (incl youth development and women+ children)</t>
  </si>
  <si>
    <t>Social protection schemes in the form of cash or in-kind benefits to households with dependent children, including parental leave benefits.</t>
  </si>
  <si>
    <t>Multisector aid for basic social services</t>
  </si>
  <si>
    <t>Recreation and sport</t>
  </si>
  <si>
    <t>Culture</t>
  </si>
  <si>
    <t>Special programmes to address the consequences of HIV/AIDS, e.g. social, legal and economic assistance to people living with HIV/AIDS including food security and employment; support to vulnerable groups and children orphaned by HIV/AIDS; human rights of HIV/AIDS affected people.</t>
  </si>
  <si>
    <t>Transport sector policy, planning and programmes; aid to transport ministries; institution capacity building and advice; unspecified transport; activities that combine road, rail, water and/or air transport. Whenever possible, report transport of goods under the sector of the good being transported.</t>
  </si>
  <si>
    <t>Transport policy, planning and administration</t>
  </si>
  <si>
    <t>Administration of affairs and services concerning transport systems.</t>
  </si>
  <si>
    <t>Public transport services</t>
  </si>
  <si>
    <t>Administration of affairs and services concerning public transport.</t>
  </si>
  <si>
    <t>Transport regulation</t>
  </si>
  <si>
    <t>Feeder road construction</t>
  </si>
  <si>
    <t>Construction or operation of feeder road transport systems and facilities.</t>
  </si>
  <si>
    <t>Feeder road maintenance</t>
  </si>
  <si>
    <t>Maintenance of feeder road transport systems and facilities.</t>
  </si>
  <si>
    <t>National road construction</t>
  </si>
  <si>
    <t>Construction or operation of national road transport systems and facilities.</t>
  </si>
  <si>
    <t>National road maintenance</t>
  </si>
  <si>
    <t>Maintenance of national road transport systems and facilities.</t>
  </si>
  <si>
    <t>Whether or not related to transportation. Whenever possible, report storage projects under the sector of the resource being stored.</t>
  </si>
  <si>
    <t>Communications policy, planning and administration</t>
  </si>
  <si>
    <t>Postal services</t>
  </si>
  <si>
    <t>Development and operation of postal services.</t>
  </si>
  <si>
    <t>Information services</t>
  </si>
  <si>
    <t>Provision of information services.</t>
  </si>
  <si>
    <t>Energy sector policy, planning; aid to energy ministries; institution capacity building and advice; unspecified energy activities.</t>
  </si>
  <si>
    <t>Energy sector policy, planning and administration</t>
  </si>
  <si>
    <t>Energy regulation</t>
  </si>
  <si>
    <t>Regulation of the energy sector, including wholesale and retail electricity provision.</t>
  </si>
  <si>
    <t>All levels of training not included elsewhere.</t>
  </si>
  <si>
    <t>Energy conservation and demand-side efficiency</t>
  </si>
  <si>
    <t>All projects in support of energy demand reduction, e.g. building and industry upgrades, smart grids, metering and tariffs. Also includes efficient cook-stoves and biogas projects.</t>
  </si>
  <si>
    <t>Energy generation, renewable sources</t>
  </si>
  <si>
    <t>Renewable energy generation programmes that cannot be attributed to one single technology (codes 23220 through 23280 below). Fuelwood/charcoal production should be included under forestry 31261.</t>
  </si>
  <si>
    <t>Including energy generating river barges.</t>
  </si>
  <si>
    <t>Wind energy</t>
  </si>
  <si>
    <t>Marine energy</t>
  </si>
  <si>
    <t>Use of geothermal energy for generating electric power or directly as heat for agriculture, etc.</t>
  </si>
  <si>
    <t>Biofuel-fired power plants</t>
  </si>
  <si>
    <t>Use of solids and liquids produced from biomass for direct power generation. Also includes biogases from anaerobic fermentation (e.g. landfill gas, sewage sludge gas, fermentation of energy crops and manure) and thermal processes (also known as syngas); waste-fired power plants making use of biodegradable municipal waste (household waste and waste from companies and public services that resembles household waste, collected at installations specifically designed for their disposal with recovery of combustible liquids, gases or heat). See code 23360 for non- renewable waste-fired power plants.</t>
  </si>
  <si>
    <t>Energy generation, non-renewable sources</t>
  </si>
  <si>
    <t>Thermal power plants including when energy source cannot be determined; combined gas-coal power plants.</t>
  </si>
  <si>
    <t>Coal-fired electric power plants</t>
  </si>
  <si>
    <t>Thermal electric power plants that use coal as the energy source.</t>
  </si>
  <si>
    <t>Oil-fired electric power plants</t>
  </si>
  <si>
    <t>Thermal electric power plants that use fuel oil or diesel fuel as the energy source.</t>
  </si>
  <si>
    <t>Natural gas-fired electric power plants</t>
  </si>
  <si>
    <t>Electric power plants that are fuelled by natural gas.</t>
  </si>
  <si>
    <t>Fossil fuel electric power plants with carbon capture and storage (CCS)</t>
  </si>
  <si>
    <t>Fossil fuel electric power plants employing technologies to capture carbon dioxide emissions. CCS not related to power plants should be included under 41020. CCS activities are not reportable as ODA.</t>
  </si>
  <si>
    <t>Non-renewable waste-fired electric power plants</t>
  </si>
  <si>
    <t>Electric power plants that use non-biodegradable industrial and municipal waste as the energy source.</t>
  </si>
  <si>
    <t>Hybrid energy electric power plants</t>
  </si>
  <si>
    <t>Electric power plants that make use of both non-renewable and renewable energy sources.</t>
  </si>
  <si>
    <t>Nuclear energy electric power plants</t>
  </si>
  <si>
    <t>Heat plants</t>
  </si>
  <si>
    <t>Power plants which are designed to produce heat only.</t>
  </si>
  <si>
    <t>District heating and cooling</t>
  </si>
  <si>
    <t>Distribution of heat generated in a centralised location, or delivery of chilled water, for residential and commercial heating or cooling purposes.</t>
  </si>
  <si>
    <t>Electric power transmission and distribution</t>
  </si>
  <si>
    <t>Grid distribution from power source to end user; transmission lines. Also includes storage of energy to generate power (e.g. pumped hydro, batteries) and the extension of grid access, often to rural areas.</t>
  </si>
  <si>
    <t>When sector cannot be specified. Including general state enterprise restructuring or demonopolisation programmes; planning, programming, advice.</t>
  </si>
  <si>
    <t>Including knitting factories.</t>
  </si>
  <si>
    <t>Chemicals</t>
  </si>
  <si>
    <t>Simplification and harmonisation of international import and export procedures (e.g. customs valuation, licensing procedures, transport formalities, payments, insurance); support to customs departments  and other border agencies, including in particular implementation of the provisions of the WTO Trade Facilitation Agreement; tariff reforms.</t>
  </si>
  <si>
    <t>Urban land policy and management</t>
  </si>
  <si>
    <t>Urban development and planning; urban management, land information systems.</t>
  </si>
  <si>
    <t>Urban development</t>
  </si>
  <si>
    <t>Integrated urban development projects; local development; urban infrastructure and services; municipal finances; urban environment systems; urban renewal and urban housing.</t>
  </si>
  <si>
    <t>Rural land policy and management</t>
  </si>
  <si>
    <t>Regional development planning; promotion of decentralised and multi-sectoral competence for planning, co-ordination and management; land management; land use planning; geographical information systems.</t>
  </si>
  <si>
    <t>Integrated rural development projects; implementation of regional development and measures (including natural reserve management); land settlement and resettlement activities [excluding resettlement of refugees and internally displaced persons (72010)]; functional integration of rural and urban areas.</t>
  </si>
  <si>
    <t>General budget support-related aid</t>
  </si>
  <si>
    <t>Actions falling outside the code headings below.</t>
  </si>
  <si>
    <t>Debt forgiveness</t>
  </si>
  <si>
    <t>Relief co-ordination; protection and support services</t>
  </si>
  <si>
    <t>Administrative costs (non-sector allocable)</t>
  </si>
  <si>
    <t>Refugees in donor countries (non-sector allocable)</t>
  </si>
  <si>
    <t>Promotion of development awareness (non-sector allocable)</t>
  </si>
  <si>
    <t>Vir: http://www.oecd.org/dac/stats/annex2.htm</t>
  </si>
  <si>
    <t>Central Government</t>
  </si>
  <si>
    <t>Local Government</t>
  </si>
  <si>
    <t>Public corporations</t>
  </si>
  <si>
    <t>Other public entities in donor country</t>
  </si>
  <si>
    <t>Other public entities in recipient country</t>
  </si>
  <si>
    <t>ACORD</t>
  </si>
  <si>
    <t xml:space="preserve">Agency for Cooperation and Research in Development </t>
  </si>
  <si>
    <t>AGID</t>
  </si>
  <si>
    <t xml:space="preserve">Association of Geoscientists for International Development </t>
  </si>
  <si>
    <t>CUTS</t>
  </si>
  <si>
    <t xml:space="preserve">Consumer Unity and Trust Society International </t>
  </si>
  <si>
    <t>ELCI</t>
  </si>
  <si>
    <t xml:space="preserve">Environmental Liaison Centre International </t>
  </si>
  <si>
    <t>FHI360</t>
  </si>
  <si>
    <t>Family Health International 360</t>
  </si>
  <si>
    <t>Not assessed</t>
  </si>
  <si>
    <t>GCE</t>
  </si>
  <si>
    <t xml:space="preserve">Global Campaign for Education </t>
  </si>
  <si>
    <t>HAI</t>
  </si>
  <si>
    <t xml:space="preserve">Health Action International </t>
  </si>
  <si>
    <t>IPS</t>
  </si>
  <si>
    <t xml:space="preserve">Inter Press Service, International Association </t>
  </si>
  <si>
    <t>International Alert</t>
  </si>
  <si>
    <t>ICTJ</t>
  </si>
  <si>
    <t>International Centre for Transitional Justice</t>
  </si>
  <si>
    <t>ICCIDD</t>
  </si>
  <si>
    <t>International Council for the Control of Iodine Deficiency Disorders</t>
  </si>
  <si>
    <t>INAFI</t>
  </si>
  <si>
    <t xml:space="preserve">International Network for Alternative Financial Institutions </t>
  </si>
  <si>
    <t>Interpeace</t>
  </si>
  <si>
    <t>International Peacebuilding Alliance</t>
  </si>
  <si>
    <t>IRD</t>
  </si>
  <si>
    <t>International Relief and Development</t>
  </si>
  <si>
    <t>IRC</t>
  </si>
  <si>
    <t>International Rescue Committee</t>
  </si>
  <si>
    <t>IPAS-Protecting Women’s Health, Advancing Women’s Reproductive Rights</t>
  </si>
  <si>
    <t>LPI</t>
  </si>
  <si>
    <t>Life and Peace Institute</t>
  </si>
  <si>
    <t>OXFAM-I</t>
  </si>
  <si>
    <t>OXFAM International</t>
  </si>
  <si>
    <t>PACT</t>
  </si>
  <si>
    <t>Pact World</t>
  </si>
  <si>
    <t>PANOS</t>
  </si>
  <si>
    <t xml:space="preserve">PANOS Institute </t>
  </si>
  <si>
    <t>Save the Children</t>
  </si>
  <si>
    <t>SID</t>
  </si>
  <si>
    <t>Society for International Development</t>
  </si>
  <si>
    <t>TNC</t>
  </si>
  <si>
    <t>The Nature Conservancy</t>
  </si>
  <si>
    <t>WUS</t>
  </si>
  <si>
    <t xml:space="preserve">World University Service </t>
  </si>
  <si>
    <t>World Vision</t>
  </si>
  <si>
    <t>AgriCord</t>
  </si>
  <si>
    <t>APT</t>
  </si>
  <si>
    <t>Association for the Prevention of Torture</t>
  </si>
  <si>
    <t xml:space="preserve">Development Gateway Foundation </t>
  </si>
  <si>
    <t>ECDPM</t>
  </si>
  <si>
    <t xml:space="preserve">European Centre for Development Policy Management </t>
  </si>
  <si>
    <t>Eurostep</t>
  </si>
  <si>
    <t xml:space="preserve">Eurostep </t>
  </si>
  <si>
    <t>FIT</t>
  </si>
  <si>
    <t xml:space="preserve">Foundation for International Training </t>
  </si>
  <si>
    <t>Geneva Call</t>
  </si>
  <si>
    <t>HURIDOCS</t>
  </si>
  <si>
    <t xml:space="preserve">Human Rights Information and Documentation Systems </t>
  </si>
  <si>
    <t xml:space="preserve">International Catholic Rural Association </t>
  </si>
  <si>
    <t>ICG</t>
  </si>
  <si>
    <t>International Crisis Group</t>
  </si>
  <si>
    <t>IFS</t>
  </si>
  <si>
    <t xml:space="preserve">International Federation of Settlements and Neighbourhood Centres </t>
  </si>
  <si>
    <t>ISC</t>
  </si>
  <si>
    <t xml:space="preserve">International Seismological Centre </t>
  </si>
  <si>
    <t>ISHR</t>
  </si>
  <si>
    <t xml:space="preserve">International Service for Human Rights </t>
  </si>
  <si>
    <t>ITF</t>
  </si>
  <si>
    <t>IWTC</t>
  </si>
  <si>
    <t>International Women's Tribune Centre</t>
  </si>
  <si>
    <t>OXFAM</t>
  </si>
  <si>
    <t>OXFAM - provider country office</t>
  </si>
  <si>
    <t>Save the Children - donor country office</t>
  </si>
  <si>
    <t>TI</t>
  </si>
  <si>
    <t xml:space="preserve">Transparency International </t>
  </si>
  <si>
    <t>WWB</t>
  </si>
  <si>
    <t>Women's World Banking</t>
  </si>
  <si>
    <t>OMCT</t>
  </si>
  <si>
    <t xml:space="preserve">World Organisation Against Torture </t>
  </si>
  <si>
    <t>ASF</t>
  </si>
  <si>
    <t>Africa Solidarity Fund</t>
  </si>
  <si>
    <t>AAU</t>
  </si>
  <si>
    <t>Association of African Universities</t>
  </si>
  <si>
    <t>FAWE</t>
  </si>
  <si>
    <t xml:space="preserve">Forum for African Women Educationalists </t>
  </si>
  <si>
    <t>ISPEC</t>
  </si>
  <si>
    <t>Institut Supérieur Panafricaine d’Economie Coopérative</t>
  </si>
  <si>
    <t>IUEF</t>
  </si>
  <si>
    <t>International University Exchange Fund - IUEF Stip. in Africa and Latin America</t>
  </si>
  <si>
    <t>CLASCO</t>
  </si>
  <si>
    <t xml:space="preserve">Latin American Council for Social Sciences </t>
  </si>
  <si>
    <t>PAID</t>
  </si>
  <si>
    <t>Pan African Institute for Development</t>
  </si>
  <si>
    <t>RATN</t>
  </si>
  <si>
    <t>Regional AIDS Training Network</t>
  </si>
  <si>
    <t>PNoWB</t>
  </si>
  <si>
    <t>Parliamentary Network on the World Bank</t>
  </si>
  <si>
    <t>GM</t>
  </si>
  <si>
    <t>Global Mechanism</t>
  </si>
  <si>
    <t>GCF</t>
  </si>
  <si>
    <t>Green Climate Fund</t>
  </si>
  <si>
    <t>UNOPS</t>
  </si>
  <si>
    <t>United Nations Office for Project Services</t>
  </si>
  <si>
    <t>UN-REDD</t>
  </si>
  <si>
    <t>United Nations Reducing Emissions from Deforestation and Forest Degradation</t>
  </si>
  <si>
    <t>IMF-CCR</t>
  </si>
  <si>
    <t>Catastrophe Containment and Relief Trust</t>
  </si>
  <si>
    <t>Afreximbank</t>
  </si>
  <si>
    <t>African Export Import Bank</t>
  </si>
  <si>
    <t>CEB</t>
  </si>
  <si>
    <t>Council of Europe Development Bank</t>
  </si>
  <si>
    <t>PTA Bank</t>
  </si>
  <si>
    <t>Eastern and Southern African Trade and Development Bank</t>
  </si>
  <si>
    <t>IsDB</t>
  </si>
  <si>
    <t>Islamic Development Bank</t>
  </si>
  <si>
    <t>Adaptation Fund</t>
  </si>
  <si>
    <t>CAMES</t>
  </si>
  <si>
    <t xml:space="preserve">African and Malagasy Council for Higher Education </t>
  </si>
  <si>
    <t>ACBF</t>
  </si>
  <si>
    <t xml:space="preserve">African Capacity Building Foundation </t>
  </si>
  <si>
    <t>ARC</t>
  </si>
  <si>
    <t>African Risk Capacity Group</t>
  </si>
  <si>
    <t>ATAF</t>
  </si>
  <si>
    <t>African Tax Administration Forum</t>
  </si>
  <si>
    <t>AITIC</t>
  </si>
  <si>
    <t xml:space="preserve">Agency for International Trade Information and Co-operation </t>
  </si>
  <si>
    <t>APO</t>
  </si>
  <si>
    <t xml:space="preserve">Asian Productivity Organisation </t>
  </si>
  <si>
    <t>APEC ASF</t>
  </si>
  <si>
    <t>Asia-Pacific Economic Cooperation Support Fund (except contributions tied to counter-terrorism activities)</t>
  </si>
  <si>
    <t>APFIC</t>
  </si>
  <si>
    <t>Asia-Pacific Fishery Commission</t>
  </si>
  <si>
    <t>CAREC</t>
  </si>
  <si>
    <t xml:space="preserve">Caribbean Epidemiology Centre </t>
  </si>
  <si>
    <t>CEI-Climate Fund</t>
  </si>
  <si>
    <t>Central European Initiative - Special Fund for Climate and Environmental Protection</t>
  </si>
  <si>
    <t>CTF</t>
  </si>
  <si>
    <t>Clean Technology Fund</t>
  </si>
  <si>
    <t xml:space="preserve">CP </t>
  </si>
  <si>
    <t>Colombo Plan</t>
  </si>
  <si>
    <t>CFC</t>
  </si>
  <si>
    <t xml:space="preserve">Common Fund for Commodities </t>
  </si>
  <si>
    <t>CF</t>
  </si>
  <si>
    <t xml:space="preserve">Commonwealth Foundation </t>
  </si>
  <si>
    <t>COL</t>
  </si>
  <si>
    <t xml:space="preserve">Commonwealth of Learning </t>
  </si>
  <si>
    <t>Commonwealth Secretariat (ODA-eligible contributions only)</t>
  </si>
  <si>
    <t>CPLP</t>
  </si>
  <si>
    <t xml:space="preserve">Community of Portuguese Speaking Countries </t>
  </si>
  <si>
    <t>CITES</t>
  </si>
  <si>
    <t>Convention on International Trade in Endangered Species of Wild Flora and Fauna</t>
  </si>
  <si>
    <t>CoE</t>
  </si>
  <si>
    <t>Council of Europe</t>
  </si>
  <si>
    <t>EROPA</t>
  </si>
  <si>
    <t xml:space="preserve">Eastern-Regional Organisation of Public Administration </t>
  </si>
  <si>
    <t>CEMAC</t>
  </si>
  <si>
    <t xml:space="preserve">Economic and Monetary Community of Central Africa </t>
  </si>
  <si>
    <t>EPPO</t>
  </si>
  <si>
    <t xml:space="preserve">European and Mediterranean Plant Protection Organisation </t>
  </si>
  <si>
    <t>FCPF</t>
  </si>
  <si>
    <t xml:space="preserve">Forest Carbon Partnership Facility </t>
  </si>
  <si>
    <t>FFA</t>
  </si>
  <si>
    <t xml:space="preserve">Forum Fisheries Agency </t>
  </si>
  <si>
    <t>DCAF</t>
  </si>
  <si>
    <t>Geneva Centre for the Democratic Control of Armed Forces</t>
  </si>
  <si>
    <t>GICHD</t>
  </si>
  <si>
    <t xml:space="preserve">Geneva International Centre for Humanitarian Demining </t>
  </si>
  <si>
    <t>GAFSP</t>
  </si>
  <si>
    <t>Global Agriculture and Food Security Program</t>
  </si>
  <si>
    <t>GFDRR</t>
  </si>
  <si>
    <t>Global Fund for Disaster Risk Reduction</t>
  </si>
  <si>
    <t>GGGI</t>
  </si>
  <si>
    <t>Global Green Growth Institute</t>
  </si>
  <si>
    <t>GPE</t>
  </si>
  <si>
    <t>Global Partnership for Education</t>
  </si>
  <si>
    <t>IF</t>
  </si>
  <si>
    <t>Integrated Framework for Trade-Related Technical Assistance to Least Developed Countries</t>
  </si>
  <si>
    <t>IICA</t>
  </si>
  <si>
    <t xml:space="preserve">Inter-American Institute for Co-operation on Agriculture </t>
  </si>
  <si>
    <t>IOC</t>
  </si>
  <si>
    <t xml:space="preserve">Intergovernmental Oceanographic Commission </t>
  </si>
  <si>
    <t>IPCC</t>
  </si>
  <si>
    <t xml:space="preserve">Intergovernmental Panel on Climate Change </t>
  </si>
  <si>
    <t>CIHEAM</t>
  </si>
  <si>
    <t xml:space="preserve">International Centre for Advanced Mediterranean Agronomic Studies </t>
  </si>
  <si>
    <t>ICAC</t>
  </si>
  <si>
    <t xml:space="preserve">International Cotton Advisory Committee </t>
  </si>
  <si>
    <t>IDLO</t>
  </si>
  <si>
    <t xml:space="preserve">International Development Law Organisation </t>
  </si>
  <si>
    <t>IDEA</t>
  </si>
  <si>
    <t xml:space="preserve">International Institute for Democracy and Electoral Assistance </t>
  </si>
  <si>
    <t>INBAR</t>
  </si>
  <si>
    <t xml:space="preserve">International Network for Bamboo and Rattan </t>
  </si>
  <si>
    <t>ITTO</t>
  </si>
  <si>
    <t xml:space="preserve">International Tropical Timber Organisation </t>
  </si>
  <si>
    <t>IVI</t>
  </si>
  <si>
    <t xml:space="preserve">International Vaccine Institute </t>
  </si>
  <si>
    <t>JSCA</t>
  </si>
  <si>
    <t xml:space="preserve">Justice Studies Centre of the Americas </t>
  </si>
  <si>
    <t>OLADE</t>
  </si>
  <si>
    <t>Latin-American Energy Organisation</t>
  </si>
  <si>
    <t>MRC</t>
  </si>
  <si>
    <t xml:space="preserve">Mekong River Commission </t>
  </si>
  <si>
    <t>NEPAD</t>
  </si>
  <si>
    <t>New Partnership for Africa's Development</t>
  </si>
  <si>
    <t>OECD-Dev. Centre</t>
  </si>
  <si>
    <t xml:space="preserve">OECD Development Centre </t>
  </si>
  <si>
    <t>OFID</t>
  </si>
  <si>
    <t>OPEC Fund for International Development</t>
  </si>
  <si>
    <t>OECD</t>
  </si>
  <si>
    <t xml:space="preserve">Organisation for Economic Co-operation and Development (Contributions to special funds for Technical Co-operation Activities Only) </t>
  </si>
  <si>
    <t>OECS</t>
  </si>
  <si>
    <t xml:space="preserve">Organisation of Eastern Caribbean States </t>
  </si>
  <si>
    <t>OEI</t>
  </si>
  <si>
    <t>Organisation of Ibero-American States for Education, Science and Culture</t>
  </si>
  <si>
    <t>BSEC</t>
  </si>
  <si>
    <t>Organisation of the Black Sea Economic Cooperation</t>
  </si>
  <si>
    <t>PIFS</t>
  </si>
  <si>
    <t xml:space="preserve">Pacific Islands Forum Secretariat </t>
  </si>
  <si>
    <t>SPREP</t>
  </si>
  <si>
    <t xml:space="preserve">Pacific Regional Environment Programme </t>
  </si>
  <si>
    <t>PAIGH</t>
  </si>
  <si>
    <t xml:space="preserve">Pan-American Institute of Geography and History </t>
  </si>
  <si>
    <t>PIDG</t>
  </si>
  <si>
    <t xml:space="preserve">Private Infrastructure Development Group </t>
  </si>
  <si>
    <t>CREFIAF</t>
  </si>
  <si>
    <t>Regional Organisation for the Strengthening of Supreme Audit Institutions of Francophone Sub-Saharan Countries</t>
  </si>
  <si>
    <t>OSS</t>
  </si>
  <si>
    <t>Sahara and Sahel Observatory</t>
  </si>
  <si>
    <t>SWAC</t>
  </si>
  <si>
    <t xml:space="preserve">Sahel and West Africa Club </t>
  </si>
  <si>
    <t>SAARC</t>
  </si>
  <si>
    <t xml:space="preserve">South Asian Association for Regional Cooperation </t>
  </si>
  <si>
    <t>SEAFDC</t>
  </si>
  <si>
    <t xml:space="preserve">South East Asian Fisheries Development Centre </t>
  </si>
  <si>
    <t>SEAMEO</t>
  </si>
  <si>
    <t xml:space="preserve">South East Asian Ministers of Education </t>
  </si>
  <si>
    <t>SPBEA</t>
  </si>
  <si>
    <t xml:space="preserve">South Pacific Board for Educational Assessment </t>
  </si>
  <si>
    <t>SCF</t>
  </si>
  <si>
    <t>Strategic Climate Fund</t>
  </si>
  <si>
    <t>UCLGA</t>
  </si>
  <si>
    <t>United Cities and Local Governments of Africa</t>
  </si>
  <si>
    <t>UNPO</t>
  </si>
  <si>
    <t xml:space="preserve">Unrepresented Nations and Peoples’ Organisation </t>
  </si>
  <si>
    <t>WAMU</t>
  </si>
  <si>
    <t xml:space="preserve">West African Monetary Union </t>
  </si>
  <si>
    <t>WCO CCF</t>
  </si>
  <si>
    <t>World Customs Organization Customs Co-operation Fund</t>
  </si>
  <si>
    <t>GCERF</t>
  </si>
  <si>
    <t>Global Community Engagement and Resilience Fund</t>
  </si>
  <si>
    <t>IRENA</t>
  </si>
  <si>
    <t>International Renewable Energy Agency</t>
  </si>
  <si>
    <t>CODESRIA</t>
  </si>
  <si>
    <t xml:space="preserve">Council for the Development of Economic and Social Research in Africa </t>
  </si>
  <si>
    <t>FARA</t>
  </si>
  <si>
    <t xml:space="preserve">Forum for Agricultural Research in Africa </t>
  </si>
  <si>
    <t>IFPRI</t>
  </si>
  <si>
    <t>International Food Policy Research Institute</t>
  </si>
  <si>
    <t>IIED</t>
  </si>
  <si>
    <t xml:space="preserve">International Institute for Environment and Development </t>
  </si>
  <si>
    <t>IISD</t>
  </si>
  <si>
    <t>International Institute for Sustainable Development</t>
  </si>
  <si>
    <t xml:space="preserve">Zap. št. </t>
  </si>
  <si>
    <t>Prihodki v denarju</t>
  </si>
  <si>
    <t>Materialni (in-kind/stvarni) vložki</t>
  </si>
  <si>
    <r>
      <rPr>
        <b/>
        <sz val="10"/>
        <rFont val="Arial"/>
        <family val="2"/>
      </rPr>
      <t>Ime in priimek odgovorne osebe</t>
    </r>
    <r>
      <rPr>
        <sz val="10"/>
        <rFont val="Arial"/>
        <family val="2"/>
      </rPr>
      <t>: izpisati s tiskanimi črkami</t>
    </r>
  </si>
  <si>
    <t>Podatki o projektu (obvezno izpolniti vse rubrike)</t>
  </si>
  <si>
    <t>Partnerska država</t>
  </si>
  <si>
    <t>Vrsta pomoči</t>
  </si>
  <si>
    <t>Obdobje izvajanja projekta</t>
  </si>
  <si>
    <t>Prihodki projekta</t>
  </si>
  <si>
    <t>Skupaj prihodki v denarju</t>
  </si>
  <si>
    <t>Skupaj materialni vložki</t>
  </si>
  <si>
    <t>SKUPAJ PRIHODKI</t>
  </si>
  <si>
    <t>SKUPAJ PRIHODKI MZZ</t>
  </si>
  <si>
    <r>
      <rPr>
        <b/>
        <sz val="10"/>
        <rFont val="Arial"/>
        <family val="2"/>
      </rPr>
      <t>Funkcija:</t>
    </r>
    <r>
      <rPr>
        <sz val="10"/>
        <rFont val="Arial"/>
        <family val="2"/>
      </rPr>
      <t xml:space="preserve"> </t>
    </r>
  </si>
  <si>
    <t>Vsebinska opredelitev projekta</t>
  </si>
  <si>
    <t xml:space="preserve">OPISOV ZAZNAMOVALCEV PO POSAMEZNIH POLITIKAH </t>
  </si>
  <si>
    <t>METODOLOGIJA DOLOČANJA ZAZNAMOVALCEV</t>
  </si>
  <si>
    <t>Z zaznamovalci ovrednotimo vpliv posameznega projekta v podporo pomembnejšim politikam mednarodnega razvojnega sodelovanja (skrb za okolje, prilagajanje podnebnim spremembam, blaženje podnebnih sprememb, enakost spolov).</t>
  </si>
  <si>
    <t>Izvajalec v vsebinskem načrtu projekta opredeli cilj projekta s kazalniki, pričakovane rezultate projekta s kazalniki in aktivnosti v okviru posameznih rezultatov. Izvajalec v finančnem načrtu navede vrednosti posameznih zaznamovalcev, upoštevajoč predlog projekta. Ministrstvo ima pri pregledu projektne dokumentacije pravico, da vrednost zaznamovalca po dogovoru z izvajalcem spremeni, če za to obstajajo tehtni razlogi.</t>
  </si>
  <si>
    <t>Sistem vrednotenja zaznamovalcev</t>
  </si>
  <si>
    <t>Zaznamovalec 2: doseganje ciljev posamezne politike je poglavitni cilj projekta. Zaznamovalec 2 se uporabi pri projektih, kjer je cilj projekta neposredno doseganje ciljev posamezne politike. Specifični cilj projekta, kot je določen v projektu, je v tem primeru enak ciljem posamezne politike.</t>
  </si>
  <si>
    <t>Zaznamovalec 1: doseganje ciljev posamezne politike je pomemben cilj projekta. Zaznamovalec 1 se uporabi za projekte, za katere so cilji posamezne politike pomembni, ne pa tudi poglavitni za izvedbo projekta.</t>
  </si>
  <si>
    <t>Zaznamovalec 0: projekt ne vpliva na doseganje ciljev posamezne politike. Zaznamovalec 0 se uporabi za projekte, katerih specifični cilj ne prispeva k ciljem posamezne politike.</t>
  </si>
  <si>
    <t>Vrednost 0 se ne more uporabiti kot privzeta vrednost. Analizo je potrebno opraviti za vse projekte, saj nudi zagotovilo, da projekt ni v nasprotju s cilji posamezne politike. V primeru, da le-ta ne bi bila narejena, bi polje ostalo neoznačeno, kar vzpostavlja jasno ločnico med projekti, ki nimajo vpliva na cilje po posamezni politiki in tistimi, za katere vpliv ni znan.</t>
  </si>
  <si>
    <t>SKRB ZA OKOLJE</t>
  </si>
  <si>
    <t>Cilj politike: prispevati k fizičnemu izboljšanju (zaščita in obnova) naravnega okolja v državah v razvoju, vključno z razvojem in krepitvijo politik, zakonodaje in institucij s področja zaščite okolja v državah v razvoju.</t>
  </si>
  <si>
    <t>Primeri aktivnosti:</t>
  </si>
  <si>
    <t></t>
  </si>
  <si>
    <t>s področja družbene infrastrukture in storitev: (i) zaščita vodnih virov, (ii) oblikovanja in izvajanja politik, ki upoštevajo okoljske in družbene omejitve rabe voda, (iii) zdravstvenih praks (sanitacija) in načinov urejanja odpadnih voda s pozitivnimi učinki na okolje;</t>
  </si>
  <si>
    <t>s področja gospodarske infrastrukture in storitev: (i) infrastrukturni projekti z elementi zaščite in urejanja okolja, (ii) trajnostna raba energetskih virov (obnovljivi viri energije), zmanjševanje rabe energije;</t>
  </si>
  <si>
    <t>s področij: (i) trajnostna raba kmetijskih in vodnih površin, (ii) programi trajnostne rabe gozdov ter zmanjševanja deforestacije in degradacije tal, (iii) trajnostno ravnanje z morskimi viri, (iv) uvajanje in spodbujanje bolj čistih in učinkovitih proizvodnih procesov, (v) zmanjševanje onesnaževanja/onesnaženja tal, vode in zraka (npr. filtri), (vi) zviševanje energetske učinkovitosti v industriji, (vii) trajnostna turistična raba občutljivih naravnih območij.</t>
  </si>
  <si>
    <t>Izvajalec ob pripravi projekta oceni vpliv projektnih aktivnosti na okolje, na podlagi katerih utemelji izbrano vrednost zaznamovalca 0, 1 ali 2. Če sta zaznamovalca za podnebne spremembe 2 ali 1, je tudi zaznamovalec za okolje 2 ali 1.</t>
  </si>
  <si>
    <t>Izvajalec lahko izbere vrednost zaznamovalca 1 tudi v primeru, če pri izvajanju vključi vsaj eno od naštetih aktivnosti in na ta način spodbuja ciljne skupine k spremembi navad za ohranjanje okolja: čistilne akcije, ločevanje odpadkov, izobraževalni program z okoljsko tematiko, elektronska komunikacija, kjer je to le možno, uporaba recikliranega papirja, uporaba stekla namesto plastike, spodbujanje uporabe lokalnih prevozov oziroma prevozov z avtomobili namesto letalskih prevozov, lokalni prevoz s kolesi, varčevanje z energijo, uporaba obnovljivih virov energije, spodbujanje odgovornega potrošništva, uporabo lokalno pridelanih proizvodov in drugo.</t>
  </si>
  <si>
    <t>VPLIV NA PODNEBNE SPREMEMBE / PRILAGAJANJE</t>
  </si>
  <si>
    <t xml:space="preserve">Cilj politike: prispevati k ciljem Okvirne konvencije Združenih narodov o spremembi podnebja. </t>
  </si>
  <si>
    <t>Z zaznamovalcem se označuje oceno vpliva projekta na zmanjševanje izpostavljenosti naravnih ali človekovih sistemov na pričakovane podnebne spremembe: zbiranje in širjenje informacij, oblikovanje in širjenje znanja, izgradnja zmogljivosti, načrtovanja in izvajanja aktivnosti za prilagoditev na negativne učinke podnebnih sprememb. Če je zaznamovalec za podnebne spremembe / prilagajanje 2 ali 1, je tudi zaznamovalec za okolje 2 ali 1.</t>
  </si>
  <si>
    <t>vključevanje prilagajanja na podnebne spremembe v nacionalne in mednarodne politike in programe držav v razvoju;</t>
  </si>
  <si>
    <t>spodbujanje prilagajanja preko zakonodaje in regulative;</t>
  </si>
  <si>
    <t>izobraževanje, usposabljanje in ozaveščanje o vzrokih in posledicah podnebnih sprememb ter pomenu prilagajanja;</t>
  </si>
  <si>
    <t>opazovanje in napovedovanje posledic podnebnih sprememb, študije ranljivosti zaradi podnebnih sprememb, sistemi hitrega opozarjanja na posledice podnebnih sprememb ipd.;</t>
  </si>
  <si>
    <t>ukrepi za nadzor nad malarijo in drugimi boleznimi na področjih, ki jim zaradi podnebnih sprememb grozi porast v obolelosti;</t>
  </si>
  <si>
    <t>skrb za ohranjanje vodnih virov na območjih, ki jim grozi pomanjkanje vode zaradi podnebnih sprememb;</t>
  </si>
  <si>
    <t>spodbujanje poljščin, odpornih na suše, ter izgradnja namakalnih sistemov za soočanje s podnebnimi spremembami;</t>
  </si>
  <si>
    <t>spodbujanje raznolikosti gozdnega biotopa kot ukrepa za prilagajanje na posledice podnebnih sprememb;</t>
  </si>
  <si>
    <t>ukrepi za zaščito pred poplavami;</t>
  </si>
  <si>
    <t>razvoj preventivnih ukrepov, vključno z zavarovanji za posledice podnebnih sprememb, itd.</t>
  </si>
  <si>
    <t>VPLIV NA PODNEBNE SPREMEMBE / BLAŽENJE</t>
  </si>
  <si>
    <t>Cilj politike: prispevati k ciljem Okvirne konvencije Združenih narodov o spremembi podnebja.</t>
  </si>
  <si>
    <t>Z zaznamovalcem se označuje oceno vpliva projekta na stabilizacijo koncentracije toplogrednih plinov v ozračju (zmanjšanje izpustov in / ali njihovo izločanje iz ozračja). Če je zaznamovalec za podnebne spremembe / blaženje 2 ali 1, je tudi zaznamovalec za okolje 2 ali 1.</t>
  </si>
  <si>
    <t>Aktivnosti morajo prispevati vsaj k enemu od naslednjih ciljev:</t>
  </si>
  <si>
    <t>omejevanje antropogenih izpustov toplogrednih plinov (predvsem CO2, CH4 in N2O, HFC-ji, PFC-ji in SF6), vključno s plini, ki jih regulira Montrealski protokol (CFC-ji in HCFC-ji). Primeri: namestitev obnovljivih virov energije, učinkovitejša raba energije, zmanjševanje rabe energije, ravnanje z odpadki in upravljanje z odpadnimi vodami, s ciljem zmanjševanja izpustov CH4;</t>
  </si>
  <si>
    <t>zaščita in obnova ponorov (npr.: trajnostno upravljanje z gozdovi, pogozdovanje);</t>
  </si>
  <si>
    <t>vključevanje podnebnih sprememb v politike držav v razvoju (krepitev pravnih in regulativnih okvirjev, izgradnja zmogljivosti, izobraževanje, raziskave, prenos tehnologij, ozaveščanje);</t>
  </si>
  <si>
    <t>podpora državam v razvoju pri doseganju ciljev Okvirne konvencije Združenih narodov o spremembi podnebja.</t>
  </si>
  <si>
    <t xml:space="preserve">ENAKOST SPOLOV </t>
  </si>
  <si>
    <t xml:space="preserve">Cilji politike: prispevati k enakosti spolov in krepitvi moči žensk in deklic ter zmanjševanja diskriminacije ali neenakosti. </t>
  </si>
  <si>
    <t>Izvajalec ob pripravi projekta oceni vpliv projektnih aktivnosti na enakost spolov, na podlagi katerih utemelji izbrano vrednost zaznamovalca 0, 1 ali 2.</t>
  </si>
  <si>
    <t xml:space="preserve">Izvajalec izbere vrednost zaznamovalca 0, če aktivnosti projekta niso namenjene enakosti spolov, kar je bilo ugotovljeno na podlagi opravljene analize. Analizo na podlagi spola je potrebno opraviti za vse projekte. Analiza na podlagi spola zajema analizo razlik med ženskami in moškimi, deklicami in dečki glede porazdelitve virov, priložnosti, omejitev in moči v določenem kontekstu. Ugotovitve analize so vključene v načrtovanje projekta z namenom, da aktivnosti projekta ne bi škodile ženskam / deklicam ali moškim / dečkom, ne bi povečevale neenakosti med spoloma ter da bi zagotovile enake koristi projekta tako za ženske kot za moške. Podatki za aktivnosti se zbirajo tudi po spolu. V okviru projekta je podana zaveza k spremljanju in poročanju o rezultatih z vidika enakosti spolov, tudi v fazi evalvacije. </t>
  </si>
  <si>
    <t>Izvajalec izbere vrednost zaznamovalca 1, če je enakost spolov pomemben in tudi načrtovan cilj, ne pa tudi poglaviten za izvedbo projekta. Projekt je načrtovan tako, da ima pozitiven vpliv na povečanje enakosti spolov in opolnomočenje žensk in deklet, na zmanjšanje diskriminacije ali neenakosti ali na zadovoljevanje posebnih potreb glede na spol. Ugotovitve analize na podlagi spola so vključene v načrtovanje projekta, z namenom da aktivnosti projekta ne bi škodile ženskam / deklicam ali moškim / dečkom; ne bi povečevale neenakosti med spoloma ter da bi zagotovile enake koristi projekta tako za ženske kot za moške. V okviru projekta se izvaja vsaj ena aktivnost, namenjena krepitvi moči žensk oziroma deklic, na kar kaže vsaj en kazalnik. V aktivnosti se enakovredno vključujejo ženske in moški. Podatki za aktivnosti se zbirajo tudi po spolu. V okviru projekta je podana zaveza o spremljanju in poročanju o rezultatih z vidika enakosti spolov, tudi v fazi evalvacije.</t>
  </si>
  <si>
    <t>Izvajalec izbere vrednost zaznamovalca 2, če je enakost spolov specifični cilj projekta in je podlaga za zasnovo in pričakovane rezultate. Zasnovan je s poglavitnim namenom uveljavljanja enakosti spolov in / ali krepitve moči žensk in deklic, zmanjševanja diskriminacije ali neenakosti oziroma zadovoljevanja posebnih potreb glede na spol. Projekta brez tega cilja ne bi bilo mogoče izvesti. Minimalna merila morajo biti za vrednost zaznamovalca 2 izpolnjena v celoti, in sicer: opravljena je bila analiza projekta na podlagi spola; ugotovitve analize so bile vključene v načrtovanje projekta; aktivnosti ne škodijo ženskam / deklicam ali moškim / dečkom; okvir za spremljanje rezultatov meri napredek pri doseganju ciljev na področju enakosti spolov na podlagi indikatorjev, ki so specifični glede na spol. V aktivnosti se enakovredno vključujejo ženske in moški. Podatki za aktivnosti se zbirajo tudi po spolu. V okviru projekta je podana zaveza o spremljanju in poročanju o rezultatih z vidika enakosti spolov tudi v fazi evalvacije.</t>
  </si>
  <si>
    <t xml:space="preserve"> Primera projektov, ki bosta označena z vrednostjo zaznamovalca 0:</t>
  </si>
  <si>
    <t>opismenjevanje in izobraževanje, ki je zasnovano tako za dečke kot za deklice, brez ciljev in aktivnosti, ki bi naslavljali spolne prepreke v izobraževanju;</t>
  </si>
  <si>
    <t>izgradnja športne dvorane z ločenimi sanitarijami, a brez posebnih ukrepov, ki bi spodbujali vključevanje deklic in žensk v športne aktivnosti.</t>
  </si>
  <si>
    <t>Primeri projektov, ki bodo označeni z vrednostjo zaznamovalca 1:</t>
  </si>
  <si>
    <t>opismenjevanje in izobraževanje, ki je zasnovano tako za dečke kot za deklice, vendar s posebnim ciljem in aktivnostmi, ki naslavljajo spolne prepreke v izobraževanju deklet, na primer s finančnimi spodbudami revnim družinam, da vključijo deklice v šolo;</t>
  </si>
  <si>
    <t>projekt, ki naslavlja potrebe mladostnikov na področju spolnega in reproduktivnega zdravja in pravic z vzpostavitvijo klinike, kjer imajo mladostniki dostop do informacij, testiranja na virus HIV, svetovanja o načrtovanju družine, in ki vključuje diferencirano ponudbo glede na spol;</t>
  </si>
  <si>
    <t>infrastrukturni projekt nove linije podzemne železnice, ki upošteva prilagajanje transportnega sistema ženskam tako, da upošteva njihove varnostne potrebe in umesti prostore za podjetja, katerih lastnice so ženske.</t>
  </si>
  <si>
    <t>Primeri projektov, ki bodo označeni z vrednostjo zaznamovalca 2:</t>
  </si>
  <si>
    <t>projekt, ki se osredotoča na dostop deklic do izobrazbe in njihovo uspešnost, z glavnim ciljem zmanjšati razlike med deklicami in dečki;</t>
  </si>
  <si>
    <t>projekt, katerega cilj je preprečevati ali odgovoriti na nasilje na podlagi spola;</t>
  </si>
  <si>
    <t>projekt socialnega varstva, ki ima specifični namen opolnomočiti ženske in deklice, ki so pripoznane kot prikrajšana skupina v družbi.</t>
  </si>
  <si>
    <t>PODPIS ZAKONITEGA ZASTOPNIKA IN ŽIG IZVAJALCA</t>
  </si>
  <si>
    <t>Ime in priimek odgovorne osebe:</t>
  </si>
  <si>
    <t>1. poročilo</t>
  </si>
  <si>
    <t>Zaporedna št. poročila</t>
  </si>
  <si>
    <t>2. poročilo</t>
  </si>
  <si>
    <t>3. poročilo</t>
  </si>
  <si>
    <t>4. poročilo</t>
  </si>
  <si>
    <t>5. poročilo</t>
  </si>
  <si>
    <t>6. poročilo</t>
  </si>
  <si>
    <t>7. poročilo</t>
  </si>
  <si>
    <t>8. poročilo</t>
  </si>
  <si>
    <t>9. poročilo</t>
  </si>
  <si>
    <r>
      <rPr>
        <b/>
        <sz val="10"/>
        <rFont val="Arial"/>
        <family val="2"/>
      </rPr>
      <t xml:space="preserve">Naslov projekta </t>
    </r>
    <r>
      <rPr>
        <sz val="10"/>
        <rFont val="Arial"/>
        <family val="2"/>
      </rPr>
      <t>je enak naslovu v vsebinskem načrtu projekta.</t>
    </r>
  </si>
  <si>
    <t>Recipient name (FR)</t>
  </si>
  <si>
    <t>Geography</t>
  </si>
  <si>
    <t>Turquie</t>
  </si>
  <si>
    <t>Serbie</t>
  </si>
  <si>
    <t>Bosnie-Herzégovine</t>
  </si>
  <si>
    <t>This list is effective for reporting on 2014, 2015, 2016 and 2017 flows.</t>
  </si>
  <si>
    <t>Monténégro</t>
  </si>
  <si>
    <t>Ex-République yougoslave de Macédoine</t>
  </si>
  <si>
    <t>Albanie</t>
  </si>
  <si>
    <t>Groupes de revenus : PMA (Pays les Moins Avancés), PFR (autres Pays à Faibles Revenus), PRITI (Pays et territoires à Revenus Intermédiaires Tranche Inférieure), PRITS (Pays et territoires à Revenus Interemédiaires Tranche Supérieure)</t>
  </si>
  <si>
    <t>Cette liste est en vigueur pour les apports  2014, 2015, 2016 et 2017.</t>
  </si>
  <si>
    <t>Bélarus</t>
  </si>
  <si>
    <t>Etats ex-Yougoslavie non spécifié</t>
  </si>
  <si>
    <t>Europe, régional</t>
  </si>
  <si>
    <t>Algérie</t>
  </si>
  <si>
    <t>Libye</t>
  </si>
  <si>
    <t>Maroc</t>
  </si>
  <si>
    <t>Tunisie</t>
  </si>
  <si>
    <t>Egypte</t>
  </si>
  <si>
    <t>Nord du Sahara, régional</t>
  </si>
  <si>
    <t>Afrique du Sud</t>
  </si>
  <si>
    <t>Cameroun</t>
  </si>
  <si>
    <t>République centrafricaine</t>
  </si>
  <si>
    <t>Tchad</t>
  </si>
  <si>
    <t>Comores</t>
  </si>
  <si>
    <t>République démocratique du Congo</t>
  </si>
  <si>
    <t>Bénin</t>
  </si>
  <si>
    <t>Ethiopie</t>
  </si>
  <si>
    <t>Gambie</t>
  </si>
  <si>
    <t>Guinée</t>
  </si>
  <si>
    <t>Guinée-Bissau</t>
  </si>
  <si>
    <t>Guinée équatoriale</t>
  </si>
  <si>
    <t>Libéria</t>
  </si>
  <si>
    <t>Mauritanie</t>
  </si>
  <si>
    <t>Maurice</t>
  </si>
  <si>
    <t>Nigéria</t>
  </si>
  <si>
    <t>Sao Tomé-et-Principe</t>
  </si>
  <si>
    <t>Sénégal</t>
  </si>
  <si>
    <t>Erythrée</t>
  </si>
  <si>
    <t>Somalie</t>
  </si>
  <si>
    <t>Namibie</t>
  </si>
  <si>
    <t>Sainte-Hélène</t>
  </si>
  <si>
    <t>Soudan</t>
  </si>
  <si>
    <t>Soudan du Sud</t>
  </si>
  <si>
    <t>Tanzanie</t>
  </si>
  <si>
    <t>Ouganda</t>
  </si>
  <si>
    <t>Zambie</t>
  </si>
  <si>
    <t>Sud du Sahara, régional</t>
  </si>
  <si>
    <t>Afrique, régional</t>
  </si>
  <si>
    <t>République dominicaine</t>
  </si>
  <si>
    <t>Haïti</t>
  </si>
  <si>
    <t>Jamaïque</t>
  </si>
  <si>
    <t>Mexique</t>
  </si>
  <si>
    <t>Antigua-et-Barbuda</t>
  </si>
  <si>
    <t>Dominique</t>
  </si>
  <si>
    <t>Indes occ., régional</t>
  </si>
  <si>
    <t>Grenade</t>
  </si>
  <si>
    <t>Sainte-Lucie</t>
  </si>
  <si>
    <t>Saint-Vincent-et-les-Grenadines</t>
  </si>
  <si>
    <t>Amérique N.&amp; C., régional</t>
  </si>
  <si>
    <t>Argentine</t>
  </si>
  <si>
    <t>Bolivie</t>
  </si>
  <si>
    <t>Brésil</t>
  </si>
  <si>
    <t>Chili</t>
  </si>
  <si>
    <t>Colombie</t>
  </si>
  <si>
    <t>Equateur</t>
  </si>
  <si>
    <t>Pérou</t>
  </si>
  <si>
    <t>Amérique du Sud, régional</t>
  </si>
  <si>
    <t>Amérique, régional</t>
  </si>
  <si>
    <t>Jordanie</t>
  </si>
  <si>
    <t>Cisjordanie et bande de Gaza</t>
  </si>
  <si>
    <t>Liban</t>
  </si>
  <si>
    <t>République arabe syrienne</t>
  </si>
  <si>
    <t>Yémen</t>
  </si>
  <si>
    <t>Moyen-Orient, régional</t>
  </si>
  <si>
    <t>Arménie</t>
  </si>
  <si>
    <t>Azerbaïdjan</t>
  </si>
  <si>
    <t>Géorgie</t>
  </si>
  <si>
    <t>Kirghizistan</t>
  </si>
  <si>
    <t>Tadjikistan</t>
  </si>
  <si>
    <t>Turkménistan</t>
  </si>
  <si>
    <t>Ouzbékistan</t>
  </si>
  <si>
    <t>Asie centrale, régional</t>
  </si>
  <si>
    <t>Bhoutan</t>
  </si>
  <si>
    <t>Inde</t>
  </si>
  <si>
    <t>Népal</t>
  </si>
  <si>
    <t>Asie du Sud, régional</t>
  </si>
  <si>
    <t>Asie du Sud &amp; C., régional</t>
  </si>
  <si>
    <t>Cambodge</t>
  </si>
  <si>
    <t>Chine (République populaire de)</t>
  </si>
  <si>
    <t>Indonésie</t>
  </si>
  <si>
    <t>République populaire démocratique de Corée</t>
  </si>
  <si>
    <t>République démocratique populaire lao</t>
  </si>
  <si>
    <t>Malaisie</t>
  </si>
  <si>
    <t>Mongolie</t>
  </si>
  <si>
    <t>Thaïlande</t>
  </si>
  <si>
    <t>Extrême-Orient, régional</t>
  </si>
  <si>
    <t>Asie, régional</t>
  </si>
  <si>
    <t>Iles Cook</t>
  </si>
  <si>
    <t>Fidji</t>
  </si>
  <si>
    <t>Iles Marshall</t>
  </si>
  <si>
    <t>Micronésie</t>
  </si>
  <si>
    <t>Palaos</t>
  </si>
  <si>
    <t>Papouasie-Nouvelle-Guinée</t>
  </si>
  <si>
    <t>Iles Solomon</t>
  </si>
  <si>
    <t>Tokélaou</t>
  </si>
  <si>
    <t>Wallis-et-Futuna</t>
  </si>
  <si>
    <t>Océanie, régional</t>
  </si>
  <si>
    <t>Pays en développement, non spécifié</t>
  </si>
  <si>
    <t>Education</t>
  </si>
  <si>
    <t>Education, Level Unspecified</t>
  </si>
  <si>
    <t>Basic Education</t>
  </si>
  <si>
    <t>Secondary Education</t>
  </si>
  <si>
    <t>Post-Secondary Education</t>
  </si>
  <si>
    <t>Health</t>
  </si>
  <si>
    <t>Health, General</t>
  </si>
  <si>
    <t>Basic Health</t>
  </si>
  <si>
    <t>Immunisation; prevention and control of infectious and parasite diseases, except malaria (12262), tuberculosis (12263), HIV/AIDS and other STDs (13040). It includes diarrheal diseases, vector-borne diseases (e.g. river blindness and guinea worm), viral diseases, mycosis, helminthiasis, zoonosis, diseases by other bacteria and viruses, pediculosis, etc.</t>
  </si>
  <si>
    <t>Population Policies/Programmes &amp; Reproductive Health</t>
  </si>
  <si>
    <t>Water Supply &amp; Sanitation</t>
  </si>
  <si>
    <t>Water sector policy and governance, including legislation, regulation, planning and management as well as transboundary management of water; institutional capacity development; activities supporting the Integrated Water Resource Management approach (IWRM:  see box below).</t>
  </si>
  <si>
    <t>Programmes where components according to 14021 and 14022 cannot be identified.  When components are known, they should individually be reported under their respective purpose codes:  water supply [14021], sanitation [14022], and hygiene [12261].</t>
  </si>
  <si>
    <t>Programmes where components according to 14031 and 14032 cannot be identified.  When components are known, they should individually be reported under their respective purpose codes:  water supply [14031], sanitation [14032], and hygiene [12261].</t>
  </si>
  <si>
    <t>River basins' development</t>
  </si>
  <si>
    <t>Infrastructure-focused integrated river basin projects and related institutional activities; river flow control; dams and reservoirs [excluding dams primarily for irrigation (31140) and hydropower (23220) and activities related to river transport (21040)].</t>
  </si>
  <si>
    <t>Waste management/disposal</t>
  </si>
  <si>
    <t>Government &amp; Civil Society</t>
  </si>
  <si>
    <t>Government &amp; Civil Society-general</t>
  </si>
  <si>
    <t xml:space="preserve">N.B. Use code 51010 for general budget support. </t>
  </si>
  <si>
    <t>Public finance management</t>
  </si>
  <si>
    <t>Fiscal policy and planning; support to ministries of finance; strengthening financial and managerial accountability; public expenditure management; improving financial management systems; budget drafting; inter-governmental fiscal relations, public audit, public debt. (Use code 15114 for domestic revenue mobilisation and code 33120 for customs).</t>
  </si>
  <si>
    <t xml:space="preserve">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 </t>
  </si>
  <si>
    <t>Specialised organisations, institutions and frameworks for the prevention of and combat against corruption, bribery, money-laundering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</si>
  <si>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Domestic revenue mobilisation</t>
  </si>
  <si>
    <t>Electoral management bodies and processes, election observation, voters' education. (Use code 15230 when in the context of an international peacekeeping operation.)</t>
  </si>
  <si>
    <t>Women's equality organisations and institutions</t>
  </si>
  <si>
    <t>Ending violence against women and girls</t>
  </si>
  <si>
    <t>Support to programmes designed to prevent and eliminate all forms of violence against women and girls/gender-based violence. This encompasses a broad range of forms of physical, sexual and psychological violence including but not limited to: intimate partner violence (domestic violence); sexual violence; female genital mutilation/cutting (FGM/C); child, early and forced marriage; acid throwing; honour killings; and trafficking of women and girls. Prevention activities may include efforts to empower women and girls; change attitudes, norms and behaviour; adopt and enact legal reforms; and strengthen implementation of laws and policies on ending violence against women and girls, including through strengthening institutional capacity. Interventions to respond to violence against women and girls/gender-based violence may include expanding access to services including legal assistance, psychosocial counselling and health care; training personnel to respond more effectively to the needs of survivors; and ensuring investigation, prosecution and punishment of perpetrators of violence.</t>
  </si>
  <si>
    <t>Conflict, Peace &amp; Security</t>
  </si>
  <si>
    <t>Technical co-operation provided to parliament, government ministries, law enforcement agencies and the judiciary to assist review and reform of the security system to improve democratic governance and civilian control; technical co-operation provided to government to improve civilian oversight and democratic control of budgeting, management, accountability and auditing of security expenditure, including military budgets, as part of a public expenditure management programme; assistance to civil society to enhance its competence and capacity to scrutinise the security system so that it is managed in accordance with democratic norms and principles of accountability, transparency and good governance. [Other than in the context of an international peacekeeping operation (15230)].</t>
  </si>
  <si>
    <t>Support for civilian activities related to peace building, conflict prevention and resolution, including capacity building, monitoring, dialogue and information exchange. Bilateral participation in international civilian peace missions such as those conducted by the UN Department of Political Affairs (UNDPA) or the European Union (European Security and Defence Policy), and contributions to civilian peace funds or commissions (e.g. Peacebuilding Commission, Peacebuilding thematic window of the MDG achievement fund etc.). The contributions can take the form of financing or provision of equipment or civilian or military personnel (e.g. for training civilians).(Use code 15230 for bilateral participation in international peacekeeping operations).</t>
  </si>
  <si>
    <t>Bilateral participation in peacekeeping operations mandated or authorised by the United Nations (UN) through Security Council resolutions, and conducted by international organisations, e.g. UN, NATO, the European Union (Security and Defence Policy security-related operations), or regional groupings of developing countries. Direct contributions to the UN Department for Peacekeeping Operations (UNDPKO) budget are excluded from bilateral ODA (they are reportable in part as multilateral ODA, see Annex 9). The activities that can be reported as bilateral ODA under this code are limited to: human rights and election monitoring; reintegration of demobilised soldiers; rehabilitation of basic national infrastructure; monitoring or retraining of civil administrators and police forces; security sector reform and other rule of law-related activities; training in customs and border control procedures; advice or training in fiscal or macroeconomic stabilisation policy; repatriation and demobilisation of armed factions, and disposal of their weapons; explosive mine removal. The enforcement aspects of international peacekeeping operations are not reportable as ODA. ODA-eligible bilateral participation in peacekeeping operations can take the form of financing or provision of equipment or military or civilian personnel (e.g. police officers). The reportable cost is calculated as the excess over what the personnel and equipment would have cost to maintain had they not been assigned to take part in a peace operation. Costs for military contingents participating in UNDPKO peacekeeping operations are not reportable as ODA. International peacekeeping operations may include humanitarian-type activities (contributions to the form of equipment or personnel), as described in codes 7xxxx. These should be included under code 15230 if they are an integrated part of the activities above, otherwise they should be reported as humanitarian aid. NB: When using this code, indicate the name of the operation in the short description of the activity reported.</t>
  </si>
  <si>
    <t>Child soldiers (prevention and demobilisation)</t>
  </si>
  <si>
    <t>Other Social Infrastructure &amp; Services</t>
  </si>
  <si>
    <t>Social/welfare services</t>
  </si>
  <si>
    <t>Housing sector policy, planning and programmes;  excluding low-cost housing and slum clearance (16040).</t>
  </si>
  <si>
    <t>In-country and customs controls including training of the police; educational programmes and awareness campaigns to restrict narcotics traffic and in-country distribution. ODA recording of narcotics control expenditures is limited to activities that focus on economic development and welfare including alternative development programmes and crop substitution (see 31165 and 43050). Activities by the donor country to interdict drug supplies destroy crops or train or finance military personnel in anti-narcotics activities are not reportable.</t>
  </si>
  <si>
    <t>Transport &amp; Storage</t>
  </si>
  <si>
    <t>Supervision and regulation of users, operations, construction and maintenance of transport systems (registration, licensing, inspection of equipment, operator skills and training; safety standards, franchises, tariffs, levels of service, etc.).</t>
  </si>
  <si>
    <t>Communications</t>
  </si>
  <si>
    <t xml:space="preserve">Computer hardware and software; internet access; IT training.  When sector cannot be specified. </t>
  </si>
  <si>
    <t>Energy</t>
  </si>
  <si>
    <t>Energy Policy</t>
  </si>
  <si>
    <t>Energy generation, renewable sources - multiple technologies</t>
  </si>
  <si>
    <t>Energy generation, non-renewable sources, unspecified</t>
  </si>
  <si>
    <t>Hybrid energy plants</t>
  </si>
  <si>
    <t>Nuclear energy plants</t>
  </si>
  <si>
    <t>Energy distribution</t>
  </si>
  <si>
    <t>Banking &amp; Financial Services</t>
  </si>
  <si>
    <t>Remittance facilitation, promotion and optimisation</t>
  </si>
  <si>
    <t>Includes programmes aiming at reducing the costs of transferring remittances, incl. sending, transmission and receiving costs, and programmes encouraging remittances and/or increasing their developmental impact. Support to statistical capacity building aiming at improving data on remittances is recorded under code 16062. Research on the development potential of remittances is recorded under code 43082.</t>
  </si>
  <si>
    <t>Business &amp; Other Services</t>
  </si>
  <si>
    <t>Support to trade and business associations, chambers of commerce; legal and regulatory reform aimed at improving business and investment climate; private sector institution capacity building and advice; trade information; public-private sector networking including trade fairs; e-commerce.  Where sector cannot be specified: general support to private sector enterprises (in particular, use code 32130 for enterprises in the industrial sector).</t>
  </si>
  <si>
    <t>Agriculture, Forestry, Fishing</t>
  </si>
  <si>
    <t>Agriculture</t>
  </si>
  <si>
    <t>Agricultural sector policy, planning and programmes; aid to agricultural ministries;  institution capacity building and advice; unspecified agriculture.</t>
  </si>
  <si>
    <t>Including sugar; coffee, cocoa, tea; oil seeds, nuts, kernels; fibre crops; tobacco; rubber.  [Use code 32161 for agro-industries.]</t>
  </si>
  <si>
    <t>Forestry</t>
  </si>
  <si>
    <t>Fishing</t>
  </si>
  <si>
    <t>Industry, Mining, Construction</t>
  </si>
  <si>
    <t>Industry</t>
  </si>
  <si>
    <t>Including industrial standards; quality management; metrology;  testing;  accreditation;  certification.</t>
  </si>
  <si>
    <t>Mineral Resources &amp; Mining</t>
  </si>
  <si>
    <t>Mineral and mining sector policy, planning and programmes;  mining legislation, mining cadastre, mineral resources inventory, information systems, institution capacity building and advice;  unspecified mineral resources exploitation.</t>
  </si>
  <si>
    <t>Geology, geophysics, geochemistry;  excluding hydrogeology (14010) and environmental geology (41010), mineral extraction and processing, infrastructure, technology, economics, safety and environment management.</t>
  </si>
  <si>
    <t>Petroleum, natural gas, condensates, liquefied petroleum gas (LPG), liquefied natural gas (LNG);  including drilling and production, and oil and gas pipelines.</t>
  </si>
  <si>
    <t>Construction</t>
  </si>
  <si>
    <t>Trade Policies &amp; Regulations</t>
  </si>
  <si>
    <t>Trade policy and administrative management</t>
  </si>
  <si>
    <t xml:space="preserve">Contributions to the government budget to assist the implementation of recipients' own trade reforms and adjustments to trade policy measures by other countries; assistance to manage shortfalls in the balance of payments due to changes in the world trading environment. </t>
  </si>
  <si>
    <t>Human resources development in trade not included under any of the above codes.  Includes university programmes in trade.</t>
  </si>
  <si>
    <t>Tourism</t>
  </si>
  <si>
    <t>General Environment Protection</t>
  </si>
  <si>
    <t>Environmental education/training</t>
  </si>
  <si>
    <t>Other Multisector</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</si>
  <si>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</si>
  <si>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General Budget Support</t>
  </si>
  <si>
    <t>Developmental Food Aid/Food Security Assistance</t>
  </si>
  <si>
    <t xml:space="preserve">Supply of edible human food under national or international programmes including transport costs; cash payments made for food supplies; project food aid and food aid for market sales when benefiting sector not specified; excluding emergency food aid. Report as multilateral: i) food aid by the EU financed out of its budget and allocated pro rata to EU member countries; and ii) core contributions to the World Food Programme. </t>
  </si>
  <si>
    <t>Other Commodity Assistance</t>
  </si>
  <si>
    <t>Action Relating to Debt</t>
  </si>
  <si>
    <t xml:space="preserve">Material relief assistance and services </t>
  </si>
  <si>
    <t xml:space="preserve">Shelter, water, sanitation and health services, supply of medicines and other non-food relief items for the benefit of affected people and to facilitate the return to normal lives and livelihoods; assistance to refugees and  internally displaced people in developing countries other than for food (72040) or protection (72050). </t>
  </si>
  <si>
    <t>Food aid normally for general free distribution or special supplementary feeding programmes; short-term relief to targeted population groups affected by emergency situations.  Excludes non-emergency food security assistance programmes/food aid (52010).</t>
  </si>
  <si>
    <t>Measures to co-ordinate delivery of humanitarian aid, including logistics and communications systems; measures to promote and protect the safety, well-being, dignity and integrity of civilians and those no longer taking part in hostilities. (Activities designed to protect the security of persons or property through the use or display of force are not reportable as ODA.)</t>
  </si>
  <si>
    <t>Reconstruction Relief &amp; Rehabilitation</t>
  </si>
  <si>
    <t xml:space="preserve">Short-term reconstruction work after emergency or conflict limited to restoring pre-existing infrastructure (e.g. repair or construction of roads, bridges and ports, restoration of essential facilities, such as water and sanitation, shelter, health care services); social and economic rehabilitation in the aftermath of emergencies to facilitate transition and enable populations to return to their previous livelihood or develop a new livelihood in the wake of an emergency situation (e.g. trauma counselling and treatment, employment programmes). </t>
  </si>
  <si>
    <t>Disaster Prevention &amp; Preparedness</t>
  </si>
  <si>
    <t xml:space="preserve">Disaster risk reduction activities (e.g. developing knowledge, natural risks cartography, legal norms for construction); early warning systems; emergency contingency stocks and contingency planning including preparations for forced displacement. </t>
  </si>
  <si>
    <t>Administrative Costs of Donors</t>
  </si>
  <si>
    <t>Refugees in Donor Countries</t>
  </si>
  <si>
    <t>Unallocated / Unspecified</t>
  </si>
  <si>
    <r>
      <rPr>
        <b/>
        <sz val="10"/>
        <rFont val="Arial"/>
        <family val="2"/>
      </rPr>
      <t>Skupaj prihodki MZZ</t>
    </r>
    <r>
      <rPr>
        <sz val="10"/>
        <rFont val="Arial"/>
        <family val="2"/>
      </rPr>
      <t>: seštevek vseh prihodkov v denarju nakazanih s strani MZZ.</t>
    </r>
  </si>
  <si>
    <r>
      <rPr>
        <b/>
        <sz val="10"/>
        <rFont val="Arial"/>
        <family val="2"/>
      </rPr>
      <t>Skupaj prihodki:</t>
    </r>
    <r>
      <rPr>
        <sz val="10"/>
        <rFont val="Arial"/>
        <family val="2"/>
      </rPr>
      <t xml:space="preserve"> seštevek skupaj prihodki v denarju in skupaj materialni vložki.</t>
    </r>
  </si>
  <si>
    <t>FINANČNI  NAČRT PROJEKTA</t>
  </si>
  <si>
    <t>Spletna stran izvajalca</t>
  </si>
  <si>
    <t>Načrtovani odhodki projekta</t>
  </si>
  <si>
    <t>Delež v %</t>
  </si>
  <si>
    <r>
      <rPr>
        <b/>
        <sz val="10"/>
        <rFont val="Arial"/>
        <family val="2"/>
      </rPr>
      <t>Neposredni odhodki</t>
    </r>
    <r>
      <rPr>
        <sz val="10"/>
        <rFont val="Arial"/>
        <family val="2"/>
      </rPr>
      <t xml:space="preserve"> so stroški, ki so neposredno povezani z izvedbo projekta. Kategorije neposrednih odhodkov so: stroški dela, stroški potovanj in produkcijski stroški (zelena). </t>
    </r>
  </si>
  <si>
    <t>Vrsta predvidenega odhodka</t>
  </si>
  <si>
    <t>Predvideni odhodek v EUR</t>
  </si>
  <si>
    <t>Razdelati in ovrednotiti posamezne stroške</t>
  </si>
  <si>
    <t>Predvideni odhodek, ki ga krije MZZ</t>
  </si>
  <si>
    <t>Delež MZZ v %</t>
  </si>
  <si>
    <r>
      <rPr>
        <b/>
        <sz val="10"/>
        <rFont val="Arial"/>
        <family val="2"/>
      </rPr>
      <t>Predvideni odhodek v EUR</t>
    </r>
    <r>
      <rPr>
        <sz val="10"/>
        <rFont val="Arial"/>
        <family val="2"/>
      </rPr>
      <t xml:space="preserve"> predstavlja skupno višino </t>
    </r>
    <r>
      <rPr>
        <b/>
        <sz val="10"/>
        <rFont val="Arial"/>
        <family val="2"/>
      </rPr>
      <t>vseh</t>
    </r>
    <r>
      <rPr>
        <sz val="10"/>
        <rFont val="Arial"/>
        <family val="2"/>
      </rPr>
      <t xml:space="preserve"> odhodkov </t>
    </r>
    <r>
      <rPr>
        <b/>
        <sz val="10"/>
        <rFont val="Arial"/>
        <family val="2"/>
      </rPr>
      <t>vseh</t>
    </r>
    <r>
      <rPr>
        <sz val="10"/>
        <rFont val="Arial"/>
        <family val="2"/>
      </rPr>
      <t xml:space="preserve"> financerjev (brez posrednih odhodkov).</t>
    </r>
  </si>
  <si>
    <r>
      <rPr>
        <b/>
        <sz val="10"/>
        <rFont val="Arial"/>
        <family val="2"/>
      </rPr>
      <t>Razdelati in ovrednotiti posamezne stroške:</t>
    </r>
    <r>
      <rPr>
        <sz val="10"/>
        <rFont val="Arial"/>
        <family val="2"/>
      </rPr>
      <t xml:space="preserve"> izvajalec razdela in ovrednoti posamezen strošek npr. št. dni x št. ur x urna postavka</t>
    </r>
  </si>
  <si>
    <t xml:space="preserve">stroški potovanj </t>
  </si>
  <si>
    <t xml:space="preserve">Posredni odhodki </t>
  </si>
  <si>
    <t xml:space="preserve">posredni stroški </t>
  </si>
  <si>
    <t>SKUPAJ VREDNOST PROJEKTA</t>
  </si>
  <si>
    <r>
      <rPr>
        <b/>
        <sz val="10"/>
        <rFont val="Arial"/>
        <family val="2"/>
      </rPr>
      <t>Skupaj vrednost projekta</t>
    </r>
    <r>
      <rPr>
        <sz val="10"/>
        <rFont val="Arial"/>
        <family val="2"/>
      </rPr>
      <t>: skupna vrednost bo izračunana samodejno in vključuje vrednosti vseh financerjev. Znesek mora biti enak znesku "skupaj prihodki".</t>
    </r>
  </si>
  <si>
    <t>SKUPAJ VREDNOST FINANCIRANJA MZZ</t>
  </si>
  <si>
    <r>
      <rPr>
        <b/>
        <sz val="10"/>
        <rFont val="Arial"/>
        <family val="2"/>
      </rPr>
      <t>Skupaj vrednost financiranja MZZ</t>
    </r>
    <r>
      <rPr>
        <sz val="10"/>
        <rFont val="Arial"/>
        <family val="2"/>
      </rPr>
      <t xml:space="preserve">: skupna vrednost bo izračunana samodejno in je seštevek vseh odhodkov, ki jih krije MZZ. </t>
    </r>
  </si>
  <si>
    <t xml:space="preserve">Rezultat 1: </t>
  </si>
  <si>
    <t>Opombe (razdelati in ovrednotiti posamezne postavke)</t>
  </si>
  <si>
    <t>stroški dela (razčleniti)</t>
  </si>
  <si>
    <t>stroški potovanj (razčleniti)</t>
  </si>
  <si>
    <t>produkcijski stroški (razčleniti)</t>
  </si>
  <si>
    <t>Rezultat 2:</t>
  </si>
  <si>
    <t>Izvajalec za vsak naslednji rezultat ustrezno doda tabelo za rezultate 3, 4 itd. Paziti mora na formule pri kopiranju tabel.</t>
  </si>
  <si>
    <t>Vpliv na podnebne spremembe (prilagajanje)</t>
  </si>
  <si>
    <t>Vpliv na podnebne spremembe (blaženje)</t>
  </si>
  <si>
    <t>Vpliv na enakost spolov</t>
  </si>
  <si>
    <t>Vpliv na okolje</t>
  </si>
  <si>
    <t>Predvideni prihodki iz finančnega načrta v EUR</t>
  </si>
  <si>
    <t>Realizirani prihodki v EUR</t>
  </si>
  <si>
    <r>
      <t>V primeru</t>
    </r>
    <r>
      <rPr>
        <b/>
        <sz val="10"/>
        <rFont val="Arial"/>
        <family val="2"/>
      </rPr>
      <t xml:space="preserve"> sklenitve aneksa </t>
    </r>
    <r>
      <rPr>
        <sz val="10"/>
        <rFont val="Arial"/>
        <family val="2"/>
      </rPr>
      <t>izvajalec vse spremembe pri prihodkih in odhodkih vpiše z rdečo barvo. Pri prihodkih navede spremembe v dodatni vrstici, pri odhodkih v dodatnih stolpcih "Sprememba Aneks št. X" in "Obrazložitev spremembe".</t>
    </r>
  </si>
  <si>
    <t>Unallocated by income</t>
  </si>
  <si>
    <t>Regional and Unspecified</t>
  </si>
  <si>
    <t>These funds are classified as multilateral ODA (all other categories fall under bilateral ODA). The recipient multilateral institution pools contributions so that they lose their identity and become an integral part of its financial assets. See Annex 2 of the DAC Directives for a comprehensive list of agencies core contributions to which may be reported under B02 (Section I. Multilateral institutions).</t>
  </si>
  <si>
    <t>N.B.  Within this category, members able to do so are requested to report the aggregate amount used for financing donor experts/consultants on Table DAC11. Where the activity consists solely of experts’ costs, report under category D.</t>
  </si>
  <si>
    <t>Experts, consultants, teachers, academics, researchers, volunteers and contributions to public and private bodies for sending experts to developing countries.</t>
  </si>
  <si>
    <t>Funding of activities designed to increase public support, i.e. awareness in the donor country of development co-operation efforts, needs and issues.</t>
  </si>
  <si>
    <t>Official sector expenditures for the sustenance of refugees in donor countries during the first twelve months of their stay.</t>
  </si>
  <si>
    <t>Facilitation of orderly, safe, regular and responsible migration and mobility</t>
  </si>
  <si>
    <r>
      <t xml:space="preserve">Assistance to developing countries that facilitates the orderly, safe, regular and responsible migration and mobility of people. This includes:• Capacity building in migration and mobility policy, analysis, planning and management. This includes support to facilitate safe and regular migration and address irregular migration, engagement with diaspora and programmes enhancing the development impact of remittances and/or their use for developmental projects in developing countries.• Measures to improve migrant labour recruitment systems in developing countries.• Capacity building for strategy and policy development as well as legal and judicial development (including border management) in developing countries. This includes support to address and reduce vulnerabilities in migration, and strengthen the transnational response to smuggling of migrants and preventing and combating trafficking in human beings.• Support to effective strategies to ensure international protection and the right to asylum.• Support to effective strategies to ensure access to justice and assistance for displaced persons.• Assistance to migrants for their safe, dignified, informed and voluntary return to their country of origin (covers only returns from another developing country; assistance to forced returns is excluded from ODA).• Assistance to migrants for their sustainable reintegration in their country of origin (use code 93010 for pre-departure assistance provided in donor countries in the context of voluntary returns). </t>
    </r>
    <r>
      <rPr>
        <i/>
        <sz val="10"/>
        <color indexed="8"/>
        <rFont val="Arial Narrow"/>
        <family val="2"/>
      </rPr>
      <t xml:space="preserve">Activities that pursue first and foremost providers’ interest are excluded from ODA. Activities addressing the root causes of forced displacement and irregular migration should not be coded here, but under their relevant sector of intervention. In addition, use code 15136 for support to countries' authorities for immigration affairs and services (optional), code 24050 for programmes aiming at reducing the sending costs of remittances, code 72010 for humanitarian aspects of assistance to refugees and internally displaced persons (IDPs) such as delivery of emergency services and humanitarian protection. Use code 93010 when expenditure is for the temporary sustenance of refugees in the donor country, including for their voluntary return and for their reintegration when support is provided in a donor country in connection with the return from that donor country (i.e. pre-departure assistance), or voluntary resettlement in a third developed country. 
</t>
    </r>
  </si>
  <si>
    <t>CI</t>
  </si>
  <si>
    <t>Conservation International</t>
  </si>
  <si>
    <t>IRCT</t>
  </si>
  <si>
    <t>International Rehabilitation Council for Torture Victims</t>
  </si>
  <si>
    <t xml:space="preserve">ITF Enhancing Human Security </t>
  </si>
  <si>
    <t>National Red Cross and Red Crescent Societies</t>
  </si>
  <si>
    <t>CEPI</t>
  </si>
  <si>
    <t>Coalition for Epidemic Preparedness Innovations</t>
  </si>
  <si>
    <t>UN-TBLDC</t>
  </si>
  <si>
    <t>Technology Bank for Least Developed Countries</t>
  </si>
  <si>
    <t>United Nations Department of Peacekeeping Operations [only MINURSO, MINUSCA, MINUSMA, MINUSTAH, MONUSCO, UNAMID, UNIFIL, UNISFA, UNMIK, UNMIL, UNMISS, UNOCI]. Report contributions mission by mission in CRS++.</t>
  </si>
  <si>
    <t>UN-CBPF</t>
  </si>
  <si>
    <t>UN-led Country-based Pooled Funds</t>
  </si>
  <si>
    <t>UNWTO</t>
  </si>
  <si>
    <t>World Tourism Organization</t>
  </si>
  <si>
    <t>AIIB</t>
  </si>
  <si>
    <t>Asian Infrastructure Investment Bank</t>
  </si>
  <si>
    <t>CEF</t>
  </si>
  <si>
    <t>Center of Excellence in Finance</t>
  </si>
  <si>
    <t xml:space="preserve">European Space Agency (ESA) programme “Space in support of International Development Aid” </t>
  </si>
  <si>
    <t>Private sector institution</t>
  </si>
  <si>
    <t>Private sector in provider country</t>
  </si>
  <si>
    <t>Banks (deposit taking corporations)</t>
  </si>
  <si>
    <t>Investment funds and other collective investment institutions</t>
  </si>
  <si>
    <t>Holding companies, trusts and Special Purpose Vehicles</t>
  </si>
  <si>
    <t>Insurance Corporations</t>
  </si>
  <si>
    <t>Pension Funds</t>
  </si>
  <si>
    <t>Other financial corporations</t>
  </si>
  <si>
    <t>Exporters</t>
  </si>
  <si>
    <t>Other non-financial corporations</t>
  </si>
  <si>
    <t>Retail investors</t>
  </si>
  <si>
    <t>Private sector in recipient country</t>
  </si>
  <si>
    <t>Banks (deposit taking corporations except Micro Finance Institutions)</t>
  </si>
  <si>
    <t>Micro Finance Institutions (deposit and non-deposit)</t>
  </si>
  <si>
    <t>Importers/Exporters</t>
  </si>
  <si>
    <t>Private sector in third country</t>
  </si>
  <si>
    <t>Vir: http://www.oecd.org/dac/stats/dacandcrscodelists.htm</t>
  </si>
  <si>
    <t>Unearmarked contributions to the government budget including funding to support the implementation of macroeconomic reforms (structural adjustment programmes, poverty reduction strategies). Budget support is a method of financing a recipient country’s budget through a transfer of resources from an external financing agency to the recipient government’s national treasury. The funds thus transferred are managed in accordance with the recipient’s budgetary procedures. Funds transferred to the national treasury for financing programmes or projects managed according to different budgetary procedures from those of the recipient country, with the intention of earmarking the resources for specific uses, are therefore excluded.</t>
  </si>
  <si>
    <t xml:space="preserve">Funds are paid over to NGOs (local, national and international) for use at the latter’s discretion, and contribute to programmes and activities which NGOs have developed themselves, and which they implement on their own authority and responsibility. Core contributions to PPPs, funds paid over to foundations (e.g. philanthropic foundations), and contributions to research institutes (public and private) are also recorded here. Annex 2 of the DAC Directives provides a list of INGOs, PPPs and networks core contributions to which may be reported under B01. This list is not exclusive. </t>
  </si>
  <si>
    <t>Contributions to specific-purpose programmes and funds managed by international organisations (multilateral, INGO)</t>
  </si>
  <si>
    <t>The donor contributes funds to an autonomous account, managed jointly with other donors and/or the recipient. The account will have specific purposes, modes of disbursement and accountability mechanisms, and a limited time frame. Basket funds are characterised by common project documents, common funding contracts and common reporting/audit procedures with all donors. Donors’ contributions to funds managed autonomously by international organisations are recorded under B03.</t>
  </si>
  <si>
    <t xml:space="preserve">A project is a set of inputs, activities and outputs, agreed with the partner country*, to reach specific objectives/outcomes within a defined time frame, with a defined budget and a defined geographical area. Projects can vary significantly in terms of objectives, complexity, amounts involved and duration. There are smaller projects that might involve modest financial resources and last only a few months, whereas large projects might involve more significant amounts, entail successive phases and last for many years. A large project with a number of different components is sometimes referred to as a programme, but should nevertheless be recorded here.  Feasibility studies, appraisals and evaluations are included (whether designed as part of projects/programmes or dedicated funding arrangements).Aid channelled through NGOs or multilaterals is also recorded here. This includes payments for NGOs and multilaterals to implement donors’ projects and programmes, and funding of specified NGOs projects. By contrast, core funding of NGOs and multilaterals as well as contributions to specific-purpose funds managed by international organisations are recorded under B. * In the cases of equity investments, humanitarian aid or aid channelled through NGOs, projects are recorded here even if there was no direct agreement between the donor and the partner country.  </t>
  </si>
  <si>
    <t>Provision, outside projects as described in category C01, of technical assistance in recipient countries (excluding technical assistance performed by donor experts reported under D01, and scholarships/training in donor country reported under E01). This includes training and research; language training; south-south studies; research studies; collaborative research between donor and recipient universities and organisations); local scholarships; development-oriented social and cultural programmes. This category also covers ad hoc contributions such as conferences, seminars and workshops, exchange visits, publications, etc.</t>
  </si>
  <si>
    <t>F</t>
  </si>
  <si>
    <t>G</t>
  </si>
  <si>
    <t>Administrative costs of development assistance programmes not already included under other ODA items as an integral part of the costs of delivering or implementing the aid provided. This category covers situation analyses and auditing activities.As regards the salaries component of administrative costs, it relates to  in-house agency staff and contractors only; costs associated with donor experts/consultants are to be reported under category C or D01.</t>
  </si>
  <si>
    <t>Groups a number of contributions that do not give rise to a cross-border flow.</t>
  </si>
  <si>
    <t>Posodobljeno 29. junija 2018</t>
  </si>
  <si>
    <t>10000-PUBLIC SECTOR INSTITUTIONS</t>
  </si>
  <si>
    <t>11000-Donor Government</t>
  </si>
  <si>
    <t>11001-Central Government</t>
  </si>
  <si>
    <t>11002-Local Government</t>
  </si>
  <si>
    <t>11003-Public corporations</t>
  </si>
  <si>
    <t>11004-Other public entities in donor country</t>
  </si>
  <si>
    <t>12000-Recipient Government</t>
  </si>
  <si>
    <t>12001-Central Government</t>
  </si>
  <si>
    <t>12002-Local Government</t>
  </si>
  <si>
    <t>12003-Public corporations</t>
  </si>
  <si>
    <t>12004-Other public entities in recipient country</t>
  </si>
  <si>
    <t>13000-Third Country Government (Delegated co-operation)</t>
  </si>
  <si>
    <t xml:space="preserve">20000-NON-GOVERNMENTAL ORGANISATIONS (NGOs) AND CIVIL SOCIETY </t>
  </si>
  <si>
    <t>21000-INTERNATIONAL NGO</t>
  </si>
  <si>
    <t xml:space="preserve">21045-African Medical and Research Foundation </t>
  </si>
  <si>
    <t xml:space="preserve">21046-Agency for Cooperation and Research in Development </t>
  </si>
  <si>
    <t xml:space="preserve">21001-Association of Geoscientists for International Development </t>
  </si>
  <si>
    <t>21063-Conservation International</t>
  </si>
  <si>
    <t xml:space="preserve">21005-Consumer Unity and Trust Society International </t>
  </si>
  <si>
    <t>21029-Doctors Without Borders</t>
  </si>
  <si>
    <t xml:space="preserve">47035-Environmental Development Action in the Third World </t>
  </si>
  <si>
    <t xml:space="preserve">21007-Environmental Liaison Centre International </t>
  </si>
  <si>
    <t>21503-Family Health International 360</t>
  </si>
  <si>
    <t xml:space="preserve">21011-Global Campaign for Education </t>
  </si>
  <si>
    <t xml:space="preserve">21013-Health Action International </t>
  </si>
  <si>
    <t xml:space="preserve">21024-Inter Press Service, International Association </t>
  </si>
  <si>
    <t>21038-International Alert</t>
  </si>
  <si>
    <t>21057-International Centre for Transitional Justice</t>
  </si>
  <si>
    <t xml:space="preserve">21016-International Committee of the Red Cross </t>
  </si>
  <si>
    <t>21044-International Council for the Control of Iodine Deficiency Disorders</t>
  </si>
  <si>
    <t xml:space="preserve">21018-International Federation of Red Cross and Red Crescent Societies </t>
  </si>
  <si>
    <t xml:space="preserve">21020-International HIV/AIDS Alliance </t>
  </si>
  <si>
    <t xml:space="preserve">21022-International Network for Alternative Financial Institutions </t>
  </si>
  <si>
    <t>21042-International Peacebuilding Alliance</t>
  </si>
  <si>
    <t xml:space="preserve">21023-International Planned Parenthood Federation </t>
  </si>
  <si>
    <t>21061-International Rehabilitation Council for Torture Victims</t>
  </si>
  <si>
    <t>21504-International Relief and Development</t>
  </si>
  <si>
    <t>21506-International Rescue Committee</t>
  </si>
  <si>
    <t xml:space="preserve">21034-International Union Against Tuberculosis and Lung Disease </t>
  </si>
  <si>
    <t>21053-IPAS-Protecting Women’s Health, Advancing Women’s Reproductive Rights</t>
  </si>
  <si>
    <t>21054-Life and Peace Institute</t>
  </si>
  <si>
    <t>21501-OXFAM International</t>
  </si>
  <si>
    <t>21507-Pact World</t>
  </si>
  <si>
    <t xml:space="preserve">21031-PANOS Institute </t>
  </si>
  <si>
    <t xml:space="preserve">21032-Population Services International </t>
  </si>
  <si>
    <t>21505-Save the Children</t>
  </si>
  <si>
    <t>21041-Society for International Development</t>
  </si>
  <si>
    <t>21062-The Nature Conservancy</t>
  </si>
  <si>
    <t xml:space="preserve">21036-World University Service </t>
  </si>
  <si>
    <t>21502-World Vision</t>
  </si>
  <si>
    <t>22000-Donor country-based NGO</t>
  </si>
  <si>
    <t>21047-AgriCord</t>
  </si>
  <si>
    <t>21060-Association for the Prevention of Torture</t>
  </si>
  <si>
    <t xml:space="preserve">21006-Development Gateway Foundation </t>
  </si>
  <si>
    <t xml:space="preserve">21049-European Centre for Development Policy Management </t>
  </si>
  <si>
    <t xml:space="preserve">21008-Eurostep </t>
  </si>
  <si>
    <t xml:space="preserve">47042-Foundation for International Training </t>
  </si>
  <si>
    <t>21050-Geneva Call</t>
  </si>
  <si>
    <t xml:space="preserve">21014-Human Rights Information and Documentation Systems </t>
  </si>
  <si>
    <t xml:space="preserve">21015-International Catholic Rural Association </t>
  </si>
  <si>
    <t>21058-International Crisis Group</t>
  </si>
  <si>
    <t xml:space="preserve">21019-International Federation of Settlements and Neighbourhood Centres </t>
  </si>
  <si>
    <t xml:space="preserve">21025-International Seismological Centre </t>
  </si>
  <si>
    <t xml:space="preserve">21026-International Service for Human Rights </t>
  </si>
  <si>
    <t>21040-International Women's Tribune Centre</t>
  </si>
  <si>
    <t xml:space="preserve">21027-ITF Enhancing Human Security </t>
  </si>
  <si>
    <t>22501-OXFAM - provider country office</t>
  </si>
  <si>
    <t>22502-Save the Children - donor country office</t>
  </si>
  <si>
    <t xml:space="preserve">21033-Transparency International </t>
  </si>
  <si>
    <t>21037-Women's World Banking</t>
  </si>
  <si>
    <t xml:space="preserve">21035-World Organisation Against Torture </t>
  </si>
  <si>
    <t xml:space="preserve">23000-Developing country-based NGO </t>
  </si>
  <si>
    <t>21059-Africa Solidarity Fund</t>
  </si>
  <si>
    <t>21048-Association of African Universities</t>
  </si>
  <si>
    <t xml:space="preserve">21010-Forum for African Women Educationalists </t>
  </si>
  <si>
    <t>21051-Institut Supérieur Panafricaine d’Economie Coopérative</t>
  </si>
  <si>
    <t>21028-International University Exchange Fund - IUEF Stip. in Africa and Latin America</t>
  </si>
  <si>
    <t xml:space="preserve">21003-Latin American Council for Social Sciences </t>
  </si>
  <si>
    <t>23501-National Red Cross and Red Crescent Societies</t>
  </si>
  <si>
    <t>21030-Pan African Institute for Development</t>
  </si>
  <si>
    <t>21055-Regional AIDS Training Network</t>
  </si>
  <si>
    <t>30000-PUBLIC-PRIVATE PARTNERSHIPS (PPPs) and NETWORKS</t>
  </si>
  <si>
    <t>31000-Public-Private Partnership (PPP)</t>
  </si>
  <si>
    <t>30008-Cities Alliance</t>
  </si>
  <si>
    <t>31006-Coalition for Epidemic Preparedness Innovations</t>
  </si>
  <si>
    <t>30016-European Fund for Southeast Europe</t>
  </si>
  <si>
    <t>30007-Global Alliance for ICT and Development</t>
  </si>
  <si>
    <t xml:space="preserve">30001-Global Alliance for Improved Nutrition </t>
  </si>
  <si>
    <t>30012-Global Climate Partnership Fund</t>
  </si>
  <si>
    <t xml:space="preserve">47043-Global Crop Diversity Trust </t>
  </si>
  <si>
    <t>30015-Global Energy Efficiency and Renewable Energy Fund</t>
  </si>
  <si>
    <t xml:space="preserve">30003-Global e-Schools and Communities Initiative </t>
  </si>
  <si>
    <t xml:space="preserve">30004-Global Water Partnership </t>
  </si>
  <si>
    <t xml:space="preserve">30005-International AIDS Vaccine Initiative </t>
  </si>
  <si>
    <t xml:space="preserve">30006-International Partnership on Microbicides </t>
  </si>
  <si>
    <t>30011-International Union for the Conservation of Nature</t>
  </si>
  <si>
    <t>30013-Microfinance Enhancement Facility</t>
  </si>
  <si>
    <t>30014-Regional Micro, Small and Medium Enterprise Investment Fund for Sub-Saharan Africa</t>
  </si>
  <si>
    <t>21056-Renewable Energy and Energy Efficiency Partnership</t>
  </si>
  <si>
    <t>30017-SANAD Fund for Micro, Small and Medium Enterprises</t>
  </si>
  <si>
    <t>30009-Small Arms Survey</t>
  </si>
  <si>
    <t>32000-Network</t>
  </si>
  <si>
    <t xml:space="preserve">47010-Commonwealth Agency for Public Administration and Management </t>
  </si>
  <si>
    <t xml:space="preserve">47028-Commonwealth Partnership for Technical Management </t>
  </si>
  <si>
    <t>21043-European Parliamentarians for Africa</t>
  </si>
  <si>
    <t>31004-Extractive Industries Transparency Initiative International Secretariat</t>
  </si>
  <si>
    <t>31001-Global Development Network</t>
  </si>
  <si>
    <t>31002-Global Knowledge Partnership</t>
  </si>
  <si>
    <t xml:space="preserve">21017-International Centre for Trade and Sustainable Development </t>
  </si>
  <si>
    <t>31003-International Land Coalition</t>
  </si>
  <si>
    <t>31005-Parliamentary Network on the World Bank</t>
  </si>
  <si>
    <t>40000-MULTILATERAL ORGANISATIONS</t>
  </si>
  <si>
    <t>41000-United Nations agency, fund or commission (UN)</t>
  </si>
  <si>
    <t>41147-Central Emergency Response Fund</t>
  </si>
  <si>
    <t xml:space="preserve">41101-Convention to Combat Desertification </t>
  </si>
  <si>
    <t xml:space="preserve">41102-Desert Locust Control Organisation for Eastern Africa </t>
  </si>
  <si>
    <t xml:space="preserve">41106-Economic and Social Commission for Asia and the Pacific </t>
  </si>
  <si>
    <t>41105-Economic and Social Commission for Western Asia</t>
  </si>
  <si>
    <t xml:space="preserve">41103-Economic Commission for Africa </t>
  </si>
  <si>
    <t>41104-Economic Commission for Latin America and the Caribbean</t>
  </si>
  <si>
    <t>41301-Food and Agricultural Organisation</t>
  </si>
  <si>
    <t>41318-Global Mechanism</t>
  </si>
  <si>
    <t>41312-International Atomic Energy Agency - assessed contributions</t>
  </si>
  <si>
    <t>41107-International Atomic Energy Agency (Contributions to Technical Cooperation Fund Only)</t>
  </si>
  <si>
    <t xml:space="preserve">41108-International Fund for Agricultural Development </t>
  </si>
  <si>
    <t>41302-International Labour Organisation - Assessed Contributions</t>
  </si>
  <si>
    <t>41144-International Labour Organisation - Regular Budget Supplementary Account</t>
  </si>
  <si>
    <t>41145-International Maritime Organization - Technical Co-operation Fund</t>
  </si>
  <si>
    <t>41303-International Telecommunications Union</t>
  </si>
  <si>
    <t xml:space="preserve">41110-Joint United Nations Programme on HIV/AIDS </t>
  </si>
  <si>
    <t>41320-Technology Bank for Least Developed Countries</t>
  </si>
  <si>
    <t>41305-United Nations</t>
  </si>
  <si>
    <t xml:space="preserve">41111-United Nations Capital Development Fund </t>
  </si>
  <si>
    <t xml:space="preserve">41122-United Nations Children’s Fund </t>
  </si>
  <si>
    <t xml:space="preserve">41112-United Nations Conference on Trade and Development </t>
  </si>
  <si>
    <t>41142-United Nations Democracy Fund</t>
  </si>
  <si>
    <t>41310-United Nations Department of Peacekeeping Operations [only MINURSO, MINUSCA, MINUSMA, MINUSTAH, MONUSCO, UNAMID, UNIFIL, UNISFA, UNMIK, UNMIL, UNMISS, UNOCI]. Report contributions mission by mission in CRS++.</t>
  </si>
  <si>
    <t>41148-United Nations Department of Political Affairs, Trust Fund in Support of Political Affairs</t>
  </si>
  <si>
    <t xml:space="preserve">41114-United Nations Development Programme </t>
  </si>
  <si>
    <t>41314-United Nations Economic Commission for Europe (extrabudgetary contributions only)</t>
  </si>
  <si>
    <t>41304-United Nations Educational, Scientific and Cultural Organisation</t>
  </si>
  <si>
    <t>41146-United Nations Entity for Gender Equality and the Empowerment of Women</t>
  </si>
  <si>
    <t xml:space="preserve">41116-United Nations Environment Programme </t>
  </si>
  <si>
    <t xml:space="preserve">41316-United Nations Framework Convention on Climate Change </t>
  </si>
  <si>
    <t>41313-United Nations High Commissioner for Human Rights (extrabudgetary contributions only)</t>
  </si>
  <si>
    <t xml:space="preserve">41120-United Nations Human Settlement Programme </t>
  </si>
  <si>
    <t xml:space="preserve">41123-United Nations Industrial Development Organisation </t>
  </si>
  <si>
    <t xml:space="preserve">41125-United Nations Institute for Training and Research </t>
  </si>
  <si>
    <t>41315-United Nations International Strategy for Disaster Reduction</t>
  </si>
  <si>
    <t xml:space="preserve">41126-United Nations Mine Action Service </t>
  </si>
  <si>
    <t>41502-United Nations Office for Project Services</t>
  </si>
  <si>
    <t xml:space="preserve">41127-United Nations Office of Co-ordination of Humanitarian Affairs </t>
  </si>
  <si>
    <t xml:space="preserve">41121-United Nations Office of the United Nations High Commissioner for Refugees </t>
  </si>
  <si>
    <t xml:space="preserve">41128-United Nations Office on Drugs and Crime </t>
  </si>
  <si>
    <t>41311-United Nations Peacebuilding Fund (Window One:  Flexible Contributions Only)</t>
  </si>
  <si>
    <t>41141-United Nations Peacebuilding Fund (Window Two:  Restricted Contributions Only)</t>
  </si>
  <si>
    <t xml:space="preserve">41119-United Nations Population Fund </t>
  </si>
  <si>
    <t>41501-United Nations Reducing Emissions from Deforestation and Forest Degradation</t>
  </si>
  <si>
    <t>41130-United Nations Relief and Works Agency for Palestine Refugees in the Near East</t>
  </si>
  <si>
    <t xml:space="preserve">41129-United Nations Research Institute for Social Development </t>
  </si>
  <si>
    <t xml:space="preserve">41133-United Nations Special Initiative on Africa </t>
  </si>
  <si>
    <t xml:space="preserve">41131-United Nations System Staff College </t>
  </si>
  <si>
    <t xml:space="preserve">41132-United Nations System Standing Committee on Nutrition </t>
  </si>
  <si>
    <t xml:space="preserve">41134-United Nations University (including Endowment Fund) </t>
  </si>
  <si>
    <t>41137-United Nations Voluntary Fund for Technical Co-operation in the Field of Human Rights</t>
  </si>
  <si>
    <t xml:space="preserve">41138-United Nations Voluntary Fund for Victims of Torture </t>
  </si>
  <si>
    <t xml:space="preserve">41136-United Nations Voluntary Fund on Disability </t>
  </si>
  <si>
    <t xml:space="preserve">41135-United Nations Volunteers </t>
  </si>
  <si>
    <t xml:space="preserve">41306-Universal Postal Union </t>
  </si>
  <si>
    <t>41503-UN-led Country-based Pooled Funds</t>
  </si>
  <si>
    <t xml:space="preserve">41140-World Food Programme </t>
  </si>
  <si>
    <t>41307-World Health Organisation - assessed contributions</t>
  </si>
  <si>
    <t>41143-World Health Organisation - core voluntary contributions account</t>
  </si>
  <si>
    <t xml:space="preserve">41308-World Intellectual Property Organisation </t>
  </si>
  <si>
    <t xml:space="preserve">41309-World Meteorological Organisation </t>
  </si>
  <si>
    <t>41319-World Tourism Organization</t>
  </si>
  <si>
    <t>42000-European Union Institution (EU)</t>
  </si>
  <si>
    <t>42001-European Commission - Development Share of Budget</t>
  </si>
  <si>
    <t>42003-European Commission - European Development Fund</t>
  </si>
  <si>
    <t xml:space="preserve">42004-European Investment Bank </t>
  </si>
  <si>
    <t>43000-International Monetary Fund (IMF)</t>
  </si>
  <si>
    <t>43006-Catastrophe Containment and Relief Trust</t>
  </si>
  <si>
    <t>43005-International Monetary Fund - Post-Catastrophe Debt Relief Trust</t>
  </si>
  <si>
    <t xml:space="preserve">43002-International Monetary Fund - Poverty Reduction and Growth - Heavily Indebted Poor Countries Debt Relief Initiative Trust Fund [includes HIPC, Extended Credit Facility (ECF), and ECF-HIPC sub-accounts] </t>
  </si>
  <si>
    <t>43004-International Monetary Fund - Poverty Reduction and Growth - Multilateral Debt Relief Initiative Trust</t>
  </si>
  <si>
    <t xml:space="preserve">43001-International Monetary Fund - Poverty Reduction and Growth Trust </t>
  </si>
  <si>
    <t>43003-International Monetary Fund - Subsidization of Emergency Post Conflict Assistance/Emergency Assistance for Natural Disasters for PRGT-eligible members</t>
  </si>
  <si>
    <t>44000-World Bank Group (WB)</t>
  </si>
  <si>
    <t>44006-Advance Market Commitments</t>
  </si>
  <si>
    <t xml:space="preserve">44001-International Bank for Reconstruction and Development </t>
  </si>
  <si>
    <t xml:space="preserve">44002-International Development Association </t>
  </si>
  <si>
    <t xml:space="preserve">44003-International Development Association - Heavily Indebted Poor Countries Debt Initiative Trust Fund </t>
  </si>
  <si>
    <t>44007-International Development Association - Multilateral Debt Relief Initiative</t>
  </si>
  <si>
    <t xml:space="preserve">44004-International Finance Corporation </t>
  </si>
  <si>
    <t xml:space="preserve">44005-Multilateral Investment Guarantee Agency </t>
  </si>
  <si>
    <t>45000-World Trade Organisation</t>
  </si>
  <si>
    <t>45002-World Trade Organisation - Advisory Centre on WTO Law</t>
  </si>
  <si>
    <t xml:space="preserve">45003-World Trade Organisation - Doha Development Agenda Global Trust Fund </t>
  </si>
  <si>
    <t xml:space="preserve">45001-World Trade Organisation - International Trade Centre </t>
  </si>
  <si>
    <t>46000-Regional Development Bank</t>
  </si>
  <si>
    <t>46002-African Development Bank</t>
  </si>
  <si>
    <t xml:space="preserve">46003-African Development Fund </t>
  </si>
  <si>
    <t>46022-African Export Import Bank</t>
  </si>
  <si>
    <t xml:space="preserve">46008-Andean Development Corporation </t>
  </si>
  <si>
    <t>46004-Asian Development Bank</t>
  </si>
  <si>
    <t xml:space="preserve">46005-Asian Development Fund </t>
  </si>
  <si>
    <t>46026-Asian Infrastructure Investment Bank</t>
  </si>
  <si>
    <t>46006-Black Sea Trade and Development Bank</t>
  </si>
  <si>
    <t xml:space="preserve">46009-Caribbean Development Bank </t>
  </si>
  <si>
    <t>46020-Central African States Development Bank</t>
  </si>
  <si>
    <t xml:space="preserve">46007-Central American Bank for Economic Integration </t>
  </si>
  <si>
    <t>46024-Council of Europe Development Bank</t>
  </si>
  <si>
    <t>46023-Eastern and Southern African Trade and Development Bank</t>
  </si>
  <si>
    <t>46015-European Bank for Reconstruction and Development</t>
  </si>
  <si>
    <t>46018-European Bank for Reconstruction and Development - Early Transition Countries Fund</t>
  </si>
  <si>
    <t>46017-European Bank for Reconstruction and Development – technical co-operation and special funds (all EBRD countries of operations)</t>
  </si>
  <si>
    <t>46016-European Bank for Reconstruction and Development – technical co-operation and special funds (ODA-eligible countries only)</t>
  </si>
  <si>
    <t>46019-European Bank for Reconstruction and Development - Western Balkans Joint Trust Fund</t>
  </si>
  <si>
    <t xml:space="preserve">46013-Inter-American Development Bank, Fund for Special Operations </t>
  </si>
  <si>
    <t xml:space="preserve">46012-Inter-American Development Bank, Inter-American Investment Corporation and Multilateral Investment Fund </t>
  </si>
  <si>
    <t>46025-Islamic Development Bank</t>
  </si>
  <si>
    <t>46021-West African Development Bank</t>
  </si>
  <si>
    <t>47000-Other multilateral institution</t>
  </si>
  <si>
    <t>47111-Adaptation Fund</t>
  </si>
  <si>
    <t xml:space="preserve">47009-African and Malagasy Council for Higher Education </t>
  </si>
  <si>
    <t xml:space="preserve">47001-African Capacity Building Foundation </t>
  </si>
  <si>
    <t>47137-African Risk Capacity Group</t>
  </si>
  <si>
    <t>47141-African Tax Administration Forum</t>
  </si>
  <si>
    <t xml:space="preserve">47005-African Union (excluding peacekeeping facilities) </t>
  </si>
  <si>
    <t xml:space="preserve">21002-Agency for International Trade Information and Co-operation </t>
  </si>
  <si>
    <t xml:space="preserve">47002-Asian Productivity Organisation </t>
  </si>
  <si>
    <t>47109-Asia-Pacific Economic Cooperation Support Fund (except contributions tied to counter-terrorism activities)</t>
  </si>
  <si>
    <t>47068-Asia-Pacific Fishery Commission</t>
  </si>
  <si>
    <t xml:space="preserve">47003-Association of South East Asian Nations: Economic Co-operation </t>
  </si>
  <si>
    <t xml:space="preserve">47011-Caribbean Community Secretariat </t>
  </si>
  <si>
    <t xml:space="preserve">47012-Caribbean Epidemiology Centre </t>
  </si>
  <si>
    <t>47145-Center of Excellence in Finance</t>
  </si>
  <si>
    <t>47112-Central European Initiative - Special Fund for Climate and Environmental Protection</t>
  </si>
  <si>
    <t>47015-CGIAR Fund</t>
  </si>
  <si>
    <t>47134-Clean Technology Fund</t>
  </si>
  <si>
    <t>47027-Colombo Plan</t>
  </si>
  <si>
    <t xml:space="preserve">47105-Common Fund for Commodities </t>
  </si>
  <si>
    <t xml:space="preserve">47013-Commonwealth Foundation </t>
  </si>
  <si>
    <t xml:space="preserve">47025-Commonwealth of Learning </t>
  </si>
  <si>
    <t>47132-Commonwealth Secretariat (ODA-eligible contributions only)</t>
  </si>
  <si>
    <t xml:space="preserve">47026-Community of Portuguese Speaking Countries </t>
  </si>
  <si>
    <t>47022-Convention on International Trade in Endangered Species of Wild Flora and Fauna</t>
  </si>
  <si>
    <t>47138-Council of Europe</t>
  </si>
  <si>
    <t xml:space="preserve">47037-Eastern-Regional Organisation of Public Administration </t>
  </si>
  <si>
    <t xml:space="preserve">47113-Economic and Monetary Community of Central Africa </t>
  </si>
  <si>
    <t xml:space="preserve">47034-Economic Community of West African States </t>
  </si>
  <si>
    <t xml:space="preserve">47036-European and Mediterranean Plant Protection Organisation </t>
  </si>
  <si>
    <t xml:space="preserve">47400-European Space Agency (ESA) programme “Space in support of International Development Aid” </t>
  </si>
  <si>
    <t xml:space="preserve">47504-Forest Carbon Partnership Facility </t>
  </si>
  <si>
    <t xml:space="preserve">47040-Forum Fisheries Agency </t>
  </si>
  <si>
    <t>47106-Geneva Centre for the Democratic Control of Armed Forces</t>
  </si>
  <si>
    <t xml:space="preserve">47123-Geneva International Centre for Humanitarian Demining </t>
  </si>
  <si>
    <t>47503-Global Agriculture and Food Security Program</t>
  </si>
  <si>
    <t xml:space="preserve">47122-Global Alliance for Vaccines and Immunization </t>
  </si>
  <si>
    <t>47143-Global Community Engagement and Resilience Fund</t>
  </si>
  <si>
    <t>47129-Global Environment Facility - Least Developed Countries Fund</t>
  </si>
  <si>
    <t>47130-Global Environment Facility - Special Climate Change Fund</t>
  </si>
  <si>
    <t>47044-Global Environment Facility Trust Fund</t>
  </si>
  <si>
    <t>47502-Global Fund for Disaster Risk Reduction</t>
  </si>
  <si>
    <t xml:space="preserve">47045-Global Fund to Fight AIDS, Tuberculosis and Malaria </t>
  </si>
  <si>
    <t>47136-Global Green Growth Institute</t>
  </si>
  <si>
    <t>47501-Global Partnership for Education</t>
  </si>
  <si>
    <t>41317-Green Climate Fund</t>
  </si>
  <si>
    <t>47116-Integrated Framework for Trade-Related Technical Assistance to Least Developed Countries</t>
  </si>
  <si>
    <t xml:space="preserve">47061-Inter-American Institute for Co-operation on Agriculture </t>
  </si>
  <si>
    <t xml:space="preserve">47065-Intergovernmental Oceanographic Commission </t>
  </si>
  <si>
    <t xml:space="preserve">47067-Intergovernmental Panel on Climate Change </t>
  </si>
  <si>
    <t xml:space="preserve">47019-International Centre for Advanced Mediterranean Agronomic Studies </t>
  </si>
  <si>
    <t xml:space="preserve">47050-International Cotton Advisory Committee </t>
  </si>
  <si>
    <t xml:space="preserve">47059-International Development Law Organisation </t>
  </si>
  <si>
    <t>30010-International drug purchase facility</t>
  </si>
  <si>
    <t>47107-International Finance Facility for Immunisation</t>
  </si>
  <si>
    <t xml:space="preserve">47058-International Institute for Democracy and Electoral Assistance </t>
  </si>
  <si>
    <t xml:space="preserve">47064-International Network for Bamboo and Rattan </t>
  </si>
  <si>
    <t xml:space="preserve">47066-International Organisation for Migration </t>
  </si>
  <si>
    <t>47046-International Organisation of the Francophonie</t>
  </si>
  <si>
    <t>47144-International Renewable Energy Agency</t>
  </si>
  <si>
    <t xml:space="preserve">47073-International Tropical Timber Organisation </t>
  </si>
  <si>
    <t xml:space="preserve">47074-International Vaccine Institute </t>
  </si>
  <si>
    <t xml:space="preserve">47076-Justice Studies Centre of the Americas </t>
  </si>
  <si>
    <t>47127-Latin-American Energy Organisation</t>
  </si>
  <si>
    <t xml:space="preserve">47077-Mekong River Commission </t>
  </si>
  <si>
    <t xml:space="preserve">47078-Multilateral Fund for the Implementation of the Montreal Protocol </t>
  </si>
  <si>
    <t>47117-New Partnership for Africa's Development</t>
  </si>
  <si>
    <t>47128-Nordic Development Fund</t>
  </si>
  <si>
    <t xml:space="preserve">47081-OECD Development Centre </t>
  </si>
  <si>
    <t>47142-OPEC Fund for International Development</t>
  </si>
  <si>
    <t xml:space="preserve">47080-Organisation for Economic Co-operation and Development (Contributions to special funds for Technical Co-operation Activities Only) </t>
  </si>
  <si>
    <t xml:space="preserve">47079-Organisation of American States </t>
  </si>
  <si>
    <t xml:space="preserve">47082-Organisation of Eastern Caribbean States </t>
  </si>
  <si>
    <t>47140-Organisation of Ibero-American States for Education, Science and Culture</t>
  </si>
  <si>
    <t>47110-Organisation of the Black Sea Economic Cooperation</t>
  </si>
  <si>
    <t>47131-Organization for Security and Co-operation in Europe</t>
  </si>
  <si>
    <t xml:space="preserve">47087-Pacific Islands Forum Secretariat </t>
  </si>
  <si>
    <t xml:space="preserve">47097-Pacific Regional Environment Programme </t>
  </si>
  <si>
    <t xml:space="preserve">47083-Pan-American Health Organisation </t>
  </si>
  <si>
    <t xml:space="preserve">47084-Pan-American Institute of Geography and History </t>
  </si>
  <si>
    <t xml:space="preserve">47086-Private Infrastructure Development Group </t>
  </si>
  <si>
    <t>47118-Regional Organisation for the Strengthening of Supreme Audit Institutions of Francophone Sub-Saharan Countries</t>
  </si>
  <si>
    <t>47119-Sahara and Sahel Observatory</t>
  </si>
  <si>
    <t xml:space="preserve">47029-Sahel and West Africa Club </t>
  </si>
  <si>
    <t xml:space="preserve">47096-Secretariat of the Pacific Community </t>
  </si>
  <si>
    <t xml:space="preserve">47120-South Asian Association for Regional Cooperation </t>
  </si>
  <si>
    <t xml:space="preserve">47092-South East Asian Fisheries Development Centre </t>
  </si>
  <si>
    <t xml:space="preserve">47093-South East Asian Ministers of Education </t>
  </si>
  <si>
    <t xml:space="preserve">47095-South Pacific Board for Educational Assessment </t>
  </si>
  <si>
    <t xml:space="preserve">47089-Southern African Development Community </t>
  </si>
  <si>
    <t>47135-Strategic Climate Fund</t>
  </si>
  <si>
    <t>47121-United Cities and Local Governments of Africa</t>
  </si>
  <si>
    <t xml:space="preserve">47098-Unrepresented Nations and Peoples’ Organisation </t>
  </si>
  <si>
    <t xml:space="preserve">47100-West African Monetary Union </t>
  </si>
  <si>
    <t>47139-World Customs Organization Customs Co-operation Fund</t>
  </si>
  <si>
    <t>51000-University, college or other teaching institution, research institute or think‑tank</t>
  </si>
  <si>
    <t>47101-Africa Rice Centre</t>
  </si>
  <si>
    <t>47069-Bioversity International</t>
  </si>
  <si>
    <t xml:space="preserve">47018-Centre for International Forestry Research </t>
  </si>
  <si>
    <t xml:space="preserve">21004-Council for the Development of Economic and Social Research in Africa </t>
  </si>
  <si>
    <t xml:space="preserve">47041-Food and Fertilizer Technology Centre </t>
  </si>
  <si>
    <t xml:space="preserve">21009-Forum for Agricultural Research in Africa </t>
  </si>
  <si>
    <t xml:space="preserve">47047-International African Institute </t>
  </si>
  <si>
    <t xml:space="preserve">47051-International Centre for Agricultural Research in Dry Areas </t>
  </si>
  <si>
    <t xml:space="preserve">47055-International Centre for Development Oriented Research in Agriculture </t>
  </si>
  <si>
    <t>47053-International Centre for Diarrhoeal Disease Research, Bangladesh</t>
  </si>
  <si>
    <t xml:space="preserve">47017-International Centre for Tropical Agriculture </t>
  </si>
  <si>
    <t xml:space="preserve">47054-International Centre of Insect Physiology and Ecology </t>
  </si>
  <si>
    <t xml:space="preserve">47057-International Crop Research for Semi-Arid Tropics </t>
  </si>
  <si>
    <t>51001-International Food Policy Research Institute</t>
  </si>
  <si>
    <t xml:space="preserve">21021-International Institute for Environment and Development </t>
  </si>
  <si>
    <t>21039-International Institute for Sustainable Development</t>
  </si>
  <si>
    <t xml:space="preserve">47062-International Institute of Tropical Agriculture </t>
  </si>
  <si>
    <t xml:space="preserve">47063-International Livestock Research Institute </t>
  </si>
  <si>
    <t xml:space="preserve">47020-International Maize and Wheat Improvement Centre </t>
  </si>
  <si>
    <t xml:space="preserve">47021-International Potato Centre </t>
  </si>
  <si>
    <t xml:space="preserve">47070-International Rice Research Institute </t>
  </si>
  <si>
    <t xml:space="preserve">47071-International Seed Testing Association </t>
  </si>
  <si>
    <t xml:space="preserve">47075-International Water Management Institute </t>
  </si>
  <si>
    <t xml:space="preserve">47099-University of the South Pacific </t>
  </si>
  <si>
    <t>47056-World AgroForestry Centre</t>
  </si>
  <si>
    <t xml:space="preserve">47103-World Maritime University </t>
  </si>
  <si>
    <t>47008-World Vegetable Centre</t>
  </si>
  <si>
    <t>47104-WorldFish Centre</t>
  </si>
  <si>
    <t>60000-Private sector institution</t>
  </si>
  <si>
    <t>61000-Private sector in provider country</t>
  </si>
  <si>
    <t>61001-Banks (deposit taking corporations)</t>
  </si>
  <si>
    <t>61003-Investment funds and other collective investment institutions</t>
  </si>
  <si>
    <t>61004-Holding companies, trusts and Special Purpose Vehicles</t>
  </si>
  <si>
    <t>61005-Insurance Corporations</t>
  </si>
  <si>
    <t>61006-Pension Funds</t>
  </si>
  <si>
    <t>61007-Other financial corporations</t>
  </si>
  <si>
    <t>61008-Exporters</t>
  </si>
  <si>
    <t>61009-Other non-financial corporations</t>
  </si>
  <si>
    <t>61010-Retail investors</t>
  </si>
  <si>
    <t>62000-Private sector in recipient country</t>
  </si>
  <si>
    <t>62001-Banks (deposit taking corporations except Micro Finance Institutions)</t>
  </si>
  <si>
    <t>62002-Micro Finance Institutions (deposit and non-deposit)</t>
  </si>
  <si>
    <t>62003-Investment funds and other collective investment institutions</t>
  </si>
  <si>
    <t>62004-Holding companies, trusts and Special Purpose Vehicles</t>
  </si>
  <si>
    <t>62005-Insurance Corporations</t>
  </si>
  <si>
    <t>62006-Pension Funds</t>
  </si>
  <si>
    <t>62007-Other financial corporations</t>
  </si>
  <si>
    <t>62008-Importers/Exporters</t>
  </si>
  <si>
    <t>62009-Other non-financial corporations</t>
  </si>
  <si>
    <t>62010-Retail investors</t>
  </si>
  <si>
    <t>63000-Private sector in third country</t>
  </si>
  <si>
    <t>63001-Banks (deposit taking corporations except Micro Finance Institutions)</t>
  </si>
  <si>
    <t>63002-Micro Finance Institutions (deposit and non-deposit)</t>
  </si>
  <si>
    <t>63003-Investment funds and other collective investment institutions</t>
  </si>
  <si>
    <t>63004-Holding companies, trusts and Special Purpose Vehicles</t>
  </si>
  <si>
    <t>63005-Insurance Corporations</t>
  </si>
  <si>
    <t>63006-Pension Funds</t>
  </si>
  <si>
    <t>63007-Other financial corporations</t>
  </si>
  <si>
    <t>63008-Exporters</t>
  </si>
  <si>
    <t>63009-Other non-financial corporations</t>
  </si>
  <si>
    <t>63010-Retail investors</t>
  </si>
  <si>
    <t>90000-Other</t>
  </si>
  <si>
    <t>Bosnia and Herzegovina: 64</t>
  </si>
  <si>
    <t>Former Yugoslav Republic of Macedonia: 66</t>
  </si>
  <si>
    <t>Central African Republic: 231</t>
  </si>
  <si>
    <t>Congo: 234</t>
  </si>
  <si>
    <t>Democratic Republic of the Congo: 235</t>
  </si>
  <si>
    <t>Côte d'Ivoire: 247</t>
  </si>
  <si>
    <t>Sao Tome and Principe: 268</t>
  </si>
  <si>
    <t>Saint Helena: 276</t>
  </si>
  <si>
    <t>Saint Lucia: 383</t>
  </si>
  <si>
    <t>Saint Vincent and the Grenadines: 384</t>
  </si>
  <si>
    <t>West Bank and Gaza Strip: 550</t>
  </si>
  <si>
    <t>China (People's Republic of): 730</t>
  </si>
  <si>
    <t>Democratic People's Republic of Korea: 740</t>
  </si>
  <si>
    <t>Lao People's Democratic Republic: 745</t>
  </si>
  <si>
    <t>Wallis and Futuna: 876</t>
  </si>
  <si>
    <t>11110-Education policy and administrative management</t>
  </si>
  <si>
    <t>11120-Education facilities and training</t>
  </si>
  <si>
    <t>11130-Teacher training</t>
  </si>
  <si>
    <t>11182-Educational research</t>
  </si>
  <si>
    <t>11220-Primary education</t>
  </si>
  <si>
    <t>11230-Basic life skills for youth and adults</t>
  </si>
  <si>
    <t>11240-Early childhood education</t>
  </si>
  <si>
    <t>11320-Secondary education</t>
  </si>
  <si>
    <t>11330-Vocational training</t>
  </si>
  <si>
    <t>11420-Higher education</t>
  </si>
  <si>
    <t>11430-Advanced technical and managerial training</t>
  </si>
  <si>
    <t>12110-Health policy and administrative management</t>
  </si>
  <si>
    <t>12181-Medical education/training</t>
  </si>
  <si>
    <t>12182-Medical research</t>
  </si>
  <si>
    <t>12191-Medical services</t>
  </si>
  <si>
    <t>12220-Basic health care</t>
  </si>
  <si>
    <t>12230-Basic health infrastructure</t>
  </si>
  <si>
    <t>12240-Basic nutrition</t>
  </si>
  <si>
    <t>12250-Infectious disease control</t>
  </si>
  <si>
    <t>12261-Health education</t>
  </si>
  <si>
    <t>12262-Malaria control</t>
  </si>
  <si>
    <t>12263-Tuberculosis control</t>
  </si>
  <si>
    <t>12281-Health personnel development</t>
  </si>
  <si>
    <t>13010-Population policy and administrative management</t>
  </si>
  <si>
    <t>13020-Reproductive health care</t>
  </si>
  <si>
    <t>13030-Family planning</t>
  </si>
  <si>
    <t>13040-STD control including HIV/AIDS</t>
  </si>
  <si>
    <t>13081-Personnel development for population and reproductive health</t>
  </si>
  <si>
    <t>14010-Water sector policy and administrative management</t>
  </si>
  <si>
    <t>14015-Water resources conservation (including data collection)</t>
  </si>
  <si>
    <t>14020-Water supply and sanitation - large systems</t>
  </si>
  <si>
    <t>14021-Water supply - large systems</t>
  </si>
  <si>
    <t>14022-Sanitation - large systems</t>
  </si>
  <si>
    <t>14030-Basic drinking water supply and basic sanitation</t>
  </si>
  <si>
    <t>14031-Basic drinking water supply</t>
  </si>
  <si>
    <t>14032-Basic sanitation</t>
  </si>
  <si>
    <t>14040-River basins' development</t>
  </si>
  <si>
    <t>14050-Waste management/disposal</t>
  </si>
  <si>
    <t>14081-Education and training in water supply and sanitation</t>
  </si>
  <si>
    <t>15110-Public sector policy and administrative management</t>
  </si>
  <si>
    <t>15111-Public finance management</t>
  </si>
  <si>
    <t>15112-Decentralisation and support to subnational government</t>
  </si>
  <si>
    <t>15113-Anti-corruption organisations and institutions</t>
  </si>
  <si>
    <t>15114-Domestic revenue mobilisation</t>
  </si>
  <si>
    <t>15130-Legal and judicial development</t>
  </si>
  <si>
    <t>15150-Democratic participation and civil society</t>
  </si>
  <si>
    <t>15151-Elections</t>
  </si>
  <si>
    <t>15152-Legislatures and political parties</t>
  </si>
  <si>
    <t>15153-Media and free flow of information</t>
  </si>
  <si>
    <t>15160-Human rights</t>
  </si>
  <si>
    <t>15170-Women's equality organisations and institutions</t>
  </si>
  <si>
    <t>15180-Ending violence against women and girls</t>
  </si>
  <si>
    <t>15190-Facilitation of orderly, safe, regular and responsible migration and mobility</t>
  </si>
  <si>
    <t>15210-Security system management and reform</t>
  </si>
  <si>
    <t>15220-Civilian peace-building, conflict prevention and resolution</t>
  </si>
  <si>
    <t>15230-Participation in international peacekeeping operations</t>
  </si>
  <si>
    <t>15240-Reintegration and SALW control</t>
  </si>
  <si>
    <t>15250-Removal of land mines and explosive remnants of war</t>
  </si>
  <si>
    <t>15261-Child soldiers (prevention and demobilisation)</t>
  </si>
  <si>
    <t>16010-Social/welfare services</t>
  </si>
  <si>
    <t>16020-Employment policy and administrative management</t>
  </si>
  <si>
    <t>16030-Housing policy and administrative management</t>
  </si>
  <si>
    <t>16040-Low-cost housing</t>
  </si>
  <si>
    <t>16050-Multisector aid for basic social services</t>
  </si>
  <si>
    <t>16061-Culture and recreation</t>
  </si>
  <si>
    <t>16062-Statistical capacity building</t>
  </si>
  <si>
    <t>16063-Narcotics control</t>
  </si>
  <si>
    <t>16064-Social mitigation of HIV/AIDS</t>
  </si>
  <si>
    <t>21010-Transport policy and administrative management</t>
  </si>
  <si>
    <t>21020-Road transport</t>
  </si>
  <si>
    <t>21030-Rail transport</t>
  </si>
  <si>
    <t>21040-Water transport</t>
  </si>
  <si>
    <t>21050-Air transport</t>
  </si>
  <si>
    <t>21061-Storage</t>
  </si>
  <si>
    <t>21081-Education and training in transport and storage</t>
  </si>
  <si>
    <t>22010-Communications policy and administrative management</t>
  </si>
  <si>
    <t>22020-Telecommunications</t>
  </si>
  <si>
    <t>22030-Radio/television/print media</t>
  </si>
  <si>
    <t>22040-Information and communication technology (ICT)</t>
  </si>
  <si>
    <t>23110-Energy policy and administrative management</t>
  </si>
  <si>
    <t>23181-Energy education/training</t>
  </si>
  <si>
    <t>23182-Energy research</t>
  </si>
  <si>
    <t>23183-Energy conservation and demand-side efficiency</t>
  </si>
  <si>
    <t>23210-Energy generation, renewable sources - multiple technologies</t>
  </si>
  <si>
    <t>23220-Hydro-electric power plants</t>
  </si>
  <si>
    <t>23230-Solar energy</t>
  </si>
  <si>
    <t>23240-Wind energy</t>
  </si>
  <si>
    <t>23250-Marine energy</t>
  </si>
  <si>
    <t>23260-Geothermal energy</t>
  </si>
  <si>
    <t>23270-Biofuel-fired power plants</t>
  </si>
  <si>
    <t>23310-Energy generation, non-renewable sources, unspecified</t>
  </si>
  <si>
    <t>23320-Coal-fired electric power plants</t>
  </si>
  <si>
    <t>23330-Oil-fired electric power plants</t>
  </si>
  <si>
    <t>23340-Natural gas-fired electric power plants</t>
  </si>
  <si>
    <t>23350-Fossil fuel electric power plants with carbon capture and storage (CCS)</t>
  </si>
  <si>
    <t>23360-Non-renewable waste-fired electric power plants</t>
  </si>
  <si>
    <t>-Hybrid energy plants</t>
  </si>
  <si>
    <t>23410-Hybrid energy electric power plants</t>
  </si>
  <si>
    <t>23510-Nuclear energy electric power plants</t>
  </si>
  <si>
    <t>23610-Heat plants</t>
  </si>
  <si>
    <t>23620-District heating and cooling</t>
  </si>
  <si>
    <t>23630-Electric power transmission and distribution</t>
  </si>
  <si>
    <t>23640-Gas distribution</t>
  </si>
  <si>
    <t>24010-Financial policy and administrative management</t>
  </si>
  <si>
    <t>24020-Monetary institutions</t>
  </si>
  <si>
    <t>24030-Formal sector financial intermediaries</t>
  </si>
  <si>
    <t>24040-Informal/semi-formal financial intermediaries</t>
  </si>
  <si>
    <t>24050-Remittance facilitation, promotion and optimisation</t>
  </si>
  <si>
    <t>24081-Education/training in banking and financial services</t>
  </si>
  <si>
    <t>25010-Business support services and institutions</t>
  </si>
  <si>
    <t>25020-Privatisation</t>
  </si>
  <si>
    <t>31110-Agricultural policy and administrative management</t>
  </si>
  <si>
    <t>31120-Agricultural development</t>
  </si>
  <si>
    <t>31130-Agricultural land resources</t>
  </si>
  <si>
    <t>31140-Agricultural water resources</t>
  </si>
  <si>
    <t>31150-Agricultural inputs</t>
  </si>
  <si>
    <t>31161-Food crop production</t>
  </si>
  <si>
    <t>31162-Industrial crops/export crops</t>
  </si>
  <si>
    <t>31163-Livestock</t>
  </si>
  <si>
    <t>31164-Agrarian reform</t>
  </si>
  <si>
    <t>31165-Agricultural alternative development</t>
  </si>
  <si>
    <t>31166-Agricultural extension</t>
  </si>
  <si>
    <t>31181-Agricultural education/training</t>
  </si>
  <si>
    <t>31182-Agricultural research</t>
  </si>
  <si>
    <t>31191-Agricultural services</t>
  </si>
  <si>
    <t>31192-Plant and post-harvest protection and pest control</t>
  </si>
  <si>
    <t>31193-Agricultural financial services</t>
  </si>
  <si>
    <t>31194-Agricultural co-operatives</t>
  </si>
  <si>
    <t>31195-Livestock/veterinary services</t>
  </si>
  <si>
    <t>31210-Forestry policy and administrative management</t>
  </si>
  <si>
    <t>31220-Forestry development</t>
  </si>
  <si>
    <t>31261-Fuelwood/charcoal</t>
  </si>
  <si>
    <t>31281-Forestry education/training</t>
  </si>
  <si>
    <t>31282-Forestry research</t>
  </si>
  <si>
    <t>31291-Forestry services</t>
  </si>
  <si>
    <t>31310-Fishing policy and administrative management</t>
  </si>
  <si>
    <t>31320-Fishery development</t>
  </si>
  <si>
    <t>31381-Fishery education/training</t>
  </si>
  <si>
    <t>31382-Fishery research</t>
  </si>
  <si>
    <t>31391-Fishery services</t>
  </si>
  <si>
    <t>32110-Industrial policy and administrative management</t>
  </si>
  <si>
    <t>32120-Industrial development</t>
  </si>
  <si>
    <t>32130-Small and medium-sized enterprises (SME) development</t>
  </si>
  <si>
    <t>32140-Cottage industries and handicraft</t>
  </si>
  <si>
    <t>32161-Agro-industries</t>
  </si>
  <si>
    <t>32162-Forest industries</t>
  </si>
  <si>
    <t>32163-Textiles, leather and substitutes</t>
  </si>
  <si>
    <t>32164-Chemicals</t>
  </si>
  <si>
    <t>32165-Fertilizer plants</t>
  </si>
  <si>
    <t>32166-Cement/lime/plaster</t>
  </si>
  <si>
    <t>32167-Energy manufacturing</t>
  </si>
  <si>
    <t>32168-Pharmaceutical production</t>
  </si>
  <si>
    <t>32169-Basic metal industries</t>
  </si>
  <si>
    <t>32170-Non-ferrous metal industries</t>
  </si>
  <si>
    <t>32171-Engineering</t>
  </si>
  <si>
    <t>32172-Transport equipment industry</t>
  </si>
  <si>
    <t>32182-Technological research and development</t>
  </si>
  <si>
    <t>32210-Mineral/mining policy and administrative management</t>
  </si>
  <si>
    <t>32220-Mineral prospection and exploration</t>
  </si>
  <si>
    <t>32261-Coal</t>
  </si>
  <si>
    <t>32262-Oil and gas</t>
  </si>
  <si>
    <t>32263-Ferrous metals</t>
  </si>
  <si>
    <t>32264-Nonferrous metals</t>
  </si>
  <si>
    <t>32265-Precious metals/materials</t>
  </si>
  <si>
    <t>32266-Industrial minerals</t>
  </si>
  <si>
    <t>32267-Fertilizer minerals</t>
  </si>
  <si>
    <t>32268-Offshore minerals</t>
  </si>
  <si>
    <t>32310-Construction policy and administrative management</t>
  </si>
  <si>
    <t>33110-Trade policy and administrative management</t>
  </si>
  <si>
    <t>33120-Trade facilitation</t>
  </si>
  <si>
    <t>33130-Regional trade agreements (RTAs)</t>
  </si>
  <si>
    <t>33140-Multilateral trade negotiations</t>
  </si>
  <si>
    <t>33150-Trade-related adjustment</t>
  </si>
  <si>
    <t>33181-Trade education/training</t>
  </si>
  <si>
    <t>33210-Tourism policy and administrative management</t>
  </si>
  <si>
    <t>41010-Environmental policy and administrative management</t>
  </si>
  <si>
    <t>41020-Biosphere protection</t>
  </si>
  <si>
    <t>41030-Bio-diversity</t>
  </si>
  <si>
    <t>41040-Site preservation</t>
  </si>
  <si>
    <t>41050-Flood prevention/control</t>
  </si>
  <si>
    <t>41081-Environmental education/training</t>
  </si>
  <si>
    <t>41082-Environmental research</t>
  </si>
  <si>
    <t>-Other Multisector</t>
  </si>
  <si>
    <t>43010-Multisector aid</t>
  </si>
  <si>
    <t>43030-Urban development and management</t>
  </si>
  <si>
    <t>43040-Rural development</t>
  </si>
  <si>
    <t>43050-Non-agricultural alternative development</t>
  </si>
  <si>
    <t>43081-Multisector education/training</t>
  </si>
  <si>
    <t>43082-Research/scientific institutions</t>
  </si>
  <si>
    <t>51010-General budget support-related aid</t>
  </si>
  <si>
    <t>52010-Food aid/Food security programmes</t>
  </si>
  <si>
    <t>53030-Import support (capital goods)</t>
  </si>
  <si>
    <t>53040-Import support (commodities)</t>
  </si>
  <si>
    <t>60010-Action relating to debt</t>
  </si>
  <si>
    <t>60020-Debt forgiveness</t>
  </si>
  <si>
    <t>60030-Relief of multilateral debt</t>
  </si>
  <si>
    <t>60040-Rescheduling and refinancing</t>
  </si>
  <si>
    <t>60061-Debt for development swap</t>
  </si>
  <si>
    <t>60062-Other debt swap</t>
  </si>
  <si>
    <t>60063-Debt buy-back</t>
  </si>
  <si>
    <t xml:space="preserve">72010-Material relief assistance and services </t>
  </si>
  <si>
    <t>72040-Emergency food aid</t>
  </si>
  <si>
    <t>72050-Relief co-ordination; protection and support services</t>
  </si>
  <si>
    <t>73010-Reconstruction relief and rehabilitation</t>
  </si>
  <si>
    <t>74010-Disaster prevention and preparedness</t>
  </si>
  <si>
    <t>91010-Administrative costs (non-sector allocable)</t>
  </si>
  <si>
    <t>93010-Refugees in donor countries (non-sector allocable)</t>
  </si>
  <si>
    <t>99810-Sectors not specified</t>
  </si>
  <si>
    <t>99820-Promotion of development awareness (non-sector allocable)</t>
  </si>
  <si>
    <t>B03: Contributions to specific-purpose programmes and funds managed by international organisations (multilateral, INGO)</t>
  </si>
  <si>
    <t>1: Ministrstvo za delo, družino, socialne zadeve in enake možnosti</t>
  </si>
  <si>
    <t>2: Ministrstvo za finance</t>
  </si>
  <si>
    <t>4: Ministrstvo za javno upravo</t>
  </si>
  <si>
    <t>5: Ministrstvo za kmetijstvo, gozdarstvo in prehrano</t>
  </si>
  <si>
    <t>6: Ministrstvo za kulturo</t>
  </si>
  <si>
    <t>7: Ministrstvo za notranje zadeve</t>
  </si>
  <si>
    <t>8: Ministrstvo za obrambo</t>
  </si>
  <si>
    <t>9: Ministrstvo za okolje in prostor</t>
  </si>
  <si>
    <t>10: Ministrstvo za pravosodje</t>
  </si>
  <si>
    <t>11: Ministrstvo za promet</t>
  </si>
  <si>
    <t>3a: Ministrstvo za izobraževanje, znanost in šport</t>
  </si>
  <si>
    <t>14: Ministrstvo za zdravje</t>
  </si>
  <si>
    <t>15: Ministrstvo za zunanje zadeve</t>
  </si>
  <si>
    <t>18: Služba Vlade RS za evropsko kohezijsko politiko in razvoj</t>
  </si>
  <si>
    <t>19: Služba Vlade RS za zakonodajo</t>
  </si>
  <si>
    <t>Partnerska_drzava</t>
  </si>
  <si>
    <t>Vsebinska_opredelitev</t>
  </si>
  <si>
    <t>Vrsta_pomoci</t>
  </si>
  <si>
    <t>Izvajalec</t>
  </si>
  <si>
    <t>Sedež izvajalca</t>
  </si>
  <si>
    <t>Transakcijski račun izvajalca</t>
  </si>
  <si>
    <t>Koda izvajalca</t>
  </si>
  <si>
    <t>Vrednost financiranja RS v EUR</t>
  </si>
  <si>
    <t>Vrednost financiranja RS v EUR po letih</t>
  </si>
  <si>
    <t>Updated November 2018 for 2019 reporting on 2018 flows</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</si>
  <si>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 Measures that support the improvement of legal frameworks, constitutions, laws and regulations; legislative and constitutional drafting and review; legal reform; integration of formal and informal systems of law. Public legal education; dissemination of information on entitlements and remedies for injustice; awareness campaigns. (Use codes 152xx for activities that are primarily aimed at supporting security system reform or undertaken in connection with post-conflict and peace building activities. Use code 15190 for capacity building in border management related to migration.)</t>
  </si>
  <si>
    <t>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 Human rights defenders and human rights NGOs; human rights advocacy, activism, mobilisation; awareness raising and public human rights education. Human rights programming targeting specific groups, e.g. children, persons with disabilities, migrants, ethnic, religious, linguistic and sexual minorities, indigenous people and those suffering from caste discrimination, victims of trafficking, victims of torture. (Use code 15230 when in the context of a peacekeeping operation and code 15180 for ending violence against women and girls. Use code 15190 for human rights programming for refugees or migrants, including when they are victims of trafficking. Use code 16021 for Fundamental Principles and Rights at Work, i.e. Child Labour, Forced Labour, Non-discrimination in employment and occupation, Freedom of Association and Collective Bargaining.)</t>
  </si>
  <si>
    <t>www.oecd.org/dac/stats/purposecodessectorclassification.htm</t>
  </si>
  <si>
    <r>
      <t xml:space="preserve">Navede se </t>
    </r>
    <r>
      <rPr>
        <u val="single"/>
        <sz val="10"/>
        <rFont val="Arial"/>
        <family val="2"/>
      </rPr>
      <t>do</t>
    </r>
    <r>
      <rPr>
        <sz val="10"/>
        <rFont val="Arial"/>
        <family val="2"/>
      </rPr>
      <t xml:space="preserve"> tri (pod)cilje, ki jih naslavlja vsebina projekta. </t>
    </r>
  </si>
  <si>
    <t>CEF - Center za razvoj financ</t>
  </si>
  <si>
    <t>CEP - Center za evrosko prihodnost</t>
  </si>
  <si>
    <t>ITF Ustanova za krepitev človekove varnosti</t>
  </si>
  <si>
    <t>Cankarjeva cesta 18, 1000 Ljubljana</t>
  </si>
  <si>
    <t>Grajska cesta 1, 1234 Loka pri Mengšu</t>
  </si>
  <si>
    <t>Zabrv 12, 1292 Ig</t>
  </si>
  <si>
    <t>Priloga 1</t>
  </si>
  <si>
    <t>Priloga 2</t>
  </si>
  <si>
    <t>Priloga 5</t>
  </si>
  <si>
    <r>
      <t xml:space="preserve">Obdobje izvajanja projekta: </t>
    </r>
    <r>
      <rPr>
        <sz val="10"/>
        <rFont val="Arial"/>
        <family val="2"/>
      </rPr>
      <t>se vpišev v mesecih ali v obliki od DD.MM.LLLL. Do  DD.MM.LLLL</t>
    </r>
  </si>
  <si>
    <t>Financer RS</t>
  </si>
  <si>
    <t>Ministrstvo za finance</t>
  </si>
  <si>
    <t>Ministrstvo za okolje in prostor</t>
  </si>
  <si>
    <t>Ministrstvo za gospodarski razvoj in tehnologijo</t>
  </si>
  <si>
    <t>CMSR - Center za mednarodno sodelovanje in razvoj</t>
  </si>
  <si>
    <t>Kardeljeva ploščad 1, 1000 Ljubljana</t>
  </si>
  <si>
    <t>Sedež_izvajalca</t>
  </si>
  <si>
    <t>Financer_RS</t>
  </si>
  <si>
    <r>
      <rPr>
        <b/>
        <sz val="10"/>
        <rFont val="Arial"/>
        <family val="2"/>
      </rPr>
      <t>Izvajalec</t>
    </r>
    <r>
      <rPr>
        <sz val="10"/>
        <rFont val="Arial"/>
        <family val="2"/>
      </rPr>
      <t>: prejemnik sredstev s strani financerja RS. Do seznama izvajalcev izvajalec dostopa s klikom na drsnik na desni strani na koncu vrstice.</t>
    </r>
  </si>
  <si>
    <r>
      <rPr>
        <b/>
        <sz val="10"/>
        <rFont val="Arial"/>
        <family val="2"/>
      </rPr>
      <t>Koda izvajalca</t>
    </r>
    <r>
      <rPr>
        <sz val="10"/>
        <rFont val="Arial"/>
        <family val="2"/>
      </rPr>
      <t>: navede se ustrezno kodo izvajalca (zgolj eno) iz OECD klasifikacije uradne razvojne pomoči (Zavihek Koda neposrednega prejemnika). Do kode izvajalec dostopa s klikom na drsnik na desni strani na koncu vrstice.</t>
    </r>
  </si>
  <si>
    <r>
      <rPr>
        <b/>
        <sz val="10"/>
        <rFont val="Arial"/>
        <family val="2"/>
      </rPr>
      <t>Sedež izvajalca:</t>
    </r>
    <r>
      <rPr>
        <sz val="10"/>
        <rFont val="Arial"/>
        <family val="2"/>
      </rPr>
      <t xml:space="preserve"> do sedeža izvajalca izvajalec dostopa s klikom na drsnik na desni strani na koncu vrstice.</t>
    </r>
  </si>
  <si>
    <r>
      <t xml:space="preserve">Obvezno navesti </t>
    </r>
    <r>
      <rPr>
        <b/>
        <sz val="10"/>
        <rFont val="Arial"/>
        <family val="2"/>
      </rPr>
      <t>vse odhodke</t>
    </r>
    <r>
      <rPr>
        <sz val="10"/>
        <rFont val="Arial"/>
        <family val="2"/>
      </rPr>
      <t xml:space="preserve">. Navedejo se vsi stroški po kategorijah iz finančnega načrta projekta, ki je priloga k veljavni pogodbi med fianncerjem in izvajalcem. Vsaka sprememba finančnega načrta mora biti usklajena s financerjem v skladu z določili iz veljavne pogodbe. </t>
    </r>
  </si>
  <si>
    <t>NAVODILA ZA IZPOLNJEVANJE OBRAZCA OFN</t>
  </si>
  <si>
    <r>
      <rPr>
        <b/>
        <sz val="10"/>
        <rFont val="Arial"/>
        <family val="2"/>
      </rPr>
      <t xml:space="preserve">Partnerska država </t>
    </r>
    <r>
      <rPr>
        <sz val="10"/>
        <rFont val="Arial"/>
        <family val="2"/>
      </rPr>
      <t>se izbere iz seznama. Do seznama izvajalec dostopi s klikom na drsnik na desni strani na koncu vrstice. Država prejemnica je iz OECD seznama prejemnic uradne razvojne pomoči http://www.oecd.org/dac/financing-sustainable-development/development-finance-standards/DAC_List_ODA_Recipients2018to2020_flows_En.pdf</t>
    </r>
  </si>
  <si>
    <r>
      <rPr>
        <b/>
        <sz val="10"/>
        <rFont val="Arial"/>
        <family val="2"/>
      </rPr>
      <t xml:space="preserve">Vsebinska opredelitev projekta </t>
    </r>
    <r>
      <rPr>
        <sz val="10"/>
        <rFont val="Arial"/>
        <family val="2"/>
      </rPr>
      <t>se izbere iz seznama. Do seznama izvajalec dostopi s klikom na drsnik na desni strani na koncu vrstice. Vsebinsko področje (zgolj eno) izhaja iz OECD klasifikacije uradne razvojne pomoči http://www.oecd.org/dac/stats/purposecodessectorclassification.htm</t>
    </r>
  </si>
  <si>
    <r>
      <rPr>
        <b/>
        <sz val="10"/>
        <rFont val="Arial"/>
        <family val="2"/>
      </rPr>
      <t>Vpliv na okolje</t>
    </r>
    <r>
      <rPr>
        <sz val="10"/>
        <rFont val="Arial"/>
        <family val="0"/>
      </rPr>
      <t>: se izbere iz seznama. Do seznama izvajalec dostopi s klikom na drsnik na desni strani na koncu vrstice. Podrobnejša navodila so v zavihku Opis zaznamovalcev in navodilih za poročanje.</t>
    </r>
  </si>
  <si>
    <r>
      <rPr>
        <b/>
        <sz val="10"/>
        <rFont val="Arial"/>
        <family val="2"/>
      </rPr>
      <t>Vpliv na podnebne spremembe (prilagajanje)</t>
    </r>
    <r>
      <rPr>
        <sz val="10"/>
        <rFont val="Arial"/>
        <family val="0"/>
      </rPr>
      <t>: se izbere iz seznama. Do seznama izvajalec dostopi s klikom na drsnik na desni strani na koncu vrstice. Podrobnejša navodila so v zavihku Opis zaznamovalcev in navodilih za poročanje.</t>
    </r>
  </si>
  <si>
    <r>
      <rPr>
        <b/>
        <sz val="10"/>
        <rFont val="Arial"/>
        <family val="2"/>
      </rPr>
      <t>Vpliv na podnebne spremembe (blaženje)</t>
    </r>
    <r>
      <rPr>
        <sz val="10"/>
        <rFont val="Arial"/>
        <family val="0"/>
      </rPr>
      <t>: se izbere iz seznama. Do seznama izvajalec dostopi s klikom na drsnik na desni strani na koncu vrstice. Podrobnejša navodila so v zavihku Opis zaznamovalcev in navodilih za poročanje.</t>
    </r>
  </si>
  <si>
    <r>
      <rPr>
        <b/>
        <sz val="10"/>
        <rFont val="Arial"/>
        <family val="2"/>
      </rPr>
      <t xml:space="preserve">Vpliv na enakost spolov: </t>
    </r>
    <r>
      <rPr>
        <sz val="10"/>
        <rFont val="Arial"/>
        <family val="2"/>
      </rPr>
      <t>se izbere</t>
    </r>
    <r>
      <rPr>
        <sz val="10"/>
        <rFont val="Arial"/>
        <family val="0"/>
      </rPr>
      <t xml:space="preserve"> iz seznama. Do seznama izvajalec dostopi s klikom na drsnik na desni strani na koncu vrstice. Podrobnejša navodila so v zavihku Opis zaznamovalcev in navodilih za poročanje.</t>
    </r>
  </si>
  <si>
    <r>
      <rPr>
        <b/>
        <sz val="10"/>
        <rFont val="Arial"/>
        <family val="2"/>
      </rPr>
      <t xml:space="preserve">Ključni (pod)cilji trajnostnega razvoja </t>
    </r>
    <r>
      <rPr>
        <sz val="10"/>
        <rFont val="Arial"/>
        <family val="2"/>
      </rPr>
      <t>iz Agende za trajnostni razvoj do leta 2030. Do podciljev izvajalec dostopi s klikom na http://www.mzz.gov.si/si/zunanja_politika_in_mednarodno_pravo/mednarodno_razvojno_sodelovanje_in_humanitarna_pomoc/politike_mrs/cilji_trajnostnega_razvoja/</t>
    </r>
  </si>
  <si>
    <r>
      <rPr>
        <b/>
        <sz val="10"/>
        <rFont val="Arial"/>
        <family val="2"/>
      </rPr>
      <t>Financer RS:</t>
    </r>
    <r>
      <rPr>
        <sz val="10"/>
        <rFont val="Arial"/>
        <family val="2"/>
      </rPr>
      <t xml:space="preserve"> izvajalec dostopa s klikom na drsnik na desni strani na koncu vrstice.</t>
    </r>
  </si>
  <si>
    <r>
      <rPr>
        <b/>
        <sz val="10"/>
        <rFont val="Arial"/>
        <family val="2"/>
      </rPr>
      <t>Vrednost projekta v EUR</t>
    </r>
    <r>
      <rPr>
        <sz val="10"/>
        <rFont val="Arial"/>
        <family val="2"/>
      </rPr>
      <t xml:space="preserve"> je skupna vrednost projekta.</t>
    </r>
  </si>
  <si>
    <r>
      <rPr>
        <b/>
        <sz val="10"/>
        <rFont val="Arial"/>
        <family val="2"/>
      </rPr>
      <t>Vrednost financiranja RS v EUR</t>
    </r>
    <r>
      <rPr>
        <sz val="10"/>
        <rFont val="Arial"/>
        <family val="2"/>
      </rPr>
      <t xml:space="preserve"> je vrednost, ki jo financira RS.</t>
    </r>
  </si>
  <si>
    <r>
      <rPr>
        <b/>
        <sz val="10"/>
        <rFont val="Arial"/>
        <family val="2"/>
      </rPr>
      <t>Prihodki v denarju</t>
    </r>
    <r>
      <rPr>
        <sz val="10"/>
        <rFont val="Arial"/>
        <family val="2"/>
      </rPr>
      <t xml:space="preserve">: izvajalec ločeno navede prihodke v denarju, ki jih zagotovi MZZ, prihodke drugih javnih virov in prihodke iz lastnih virov. Kot lastnih virov </t>
    </r>
    <r>
      <rPr>
        <b/>
        <u val="single"/>
        <sz val="10"/>
        <rFont val="Arial"/>
        <family val="2"/>
      </rPr>
      <t>ne sme</t>
    </r>
    <r>
      <rPr>
        <sz val="10"/>
        <rFont val="Arial"/>
        <family val="2"/>
      </rPr>
      <t xml:space="preserve"> prikazovati sredstev, ki jih je za isti namen pridobil iz drugih javnih sredstev.</t>
    </r>
  </si>
  <si>
    <t xml:space="preserve">Tabela ima pri vseh seštevkih in odstotkih formule. Izvajalec naj dodaja vrstice med obstoječe vrstice. Formule za izračune je potrebno preveriti oziroma ustrezno popraviti. </t>
  </si>
  <si>
    <r>
      <rPr>
        <b/>
        <sz val="10"/>
        <rFont val="Arial"/>
        <family val="2"/>
      </rPr>
      <t>Materialni (in-kind/stvarni) vložki</t>
    </r>
    <r>
      <rPr>
        <sz val="10"/>
        <rFont val="Arial"/>
        <family val="2"/>
      </rPr>
      <t>: izvajalec navede vse materialne (in-kind/stvarne) vložke v ocenjeni denarni protivrednosti. Te vložke se prikaže tudi na odhodkovni strani finančnega poročila.</t>
    </r>
  </si>
  <si>
    <r>
      <rPr>
        <b/>
        <sz val="10"/>
        <rFont val="Arial"/>
        <family val="2"/>
      </rPr>
      <t>POJASNILO GLEDE PROSTOVOLJNEGA DELA</t>
    </r>
    <r>
      <rPr>
        <sz val="10"/>
        <rFont val="Arial"/>
        <family val="2"/>
      </rPr>
      <t xml:space="preserve"> (in-kind/stvarni vložek): V petem odstavku 37. člena Zakona o prostovoljstvu - ZProst (Ur.l. RS, št. 10/2011, 16/2011 popr. in 82/15) je določeno, če se za pridobitev sredstev na javnih razpisih zahteva zagotovitev lastnega deleža sofinanciranja, organi, ki dodeljujejo sredstva državnega proračuna ali proračunov samoupravnih lokalnih skupnosti, če zakon ne določa drugače, upoštevajo prostovoljsko delo kot lastni materialni vložek prostovoljskih organizacij. Višina tega vložka se določi na podlagi evidentiranega dela in ocenjene vrednosti ure prostovoljskega dela, določene s predpisom iz sedmega odstavka 41. člena ZProst. Pravilnik o področjih prostovoljskega dela in vpisniku (Ur.l.RS, št. 48/11, 60/11 in 29/16) v 21. členu ureja ocenjeno vrednost opravljenega prostovoljskega dela in določa, da je glede na vrste opravljenega prostovoljskega dela, kot so določene v prvem odstavku 23.a člena ZProst, ocenjena vrednost ene ure za organizacijsko delo 13 (trinajst) EUR, za vsebinsko delo 10 (deset) EUR in za opravljeno drugo prostovoljsko delo 6 (šest) EUR. Uredba o povračilu stroškov za službena potovanja v tujino (Ur. l. RS št. 38/94, s spremembami in dopolnitvami). Uredba o višini povračil stroškov v zvezi z delom in drugih dohodkov, ki se ne vštevajo v davčno osnovo (Ur. l. RS, št. 140/06, s spremembami in dopolnitvami).</t>
    </r>
  </si>
  <si>
    <r>
      <t xml:space="preserve">O realiziranih odhodkih se poroča tako, da se obrazec z vsakim poročanjem dopolnjuje, pri čemer </t>
    </r>
    <r>
      <rPr>
        <b/>
        <sz val="10"/>
        <rFont val="Arial"/>
        <family val="2"/>
      </rPr>
      <t>navedbe iz predhodnih poročanj ostajajo nespremenjene</t>
    </r>
    <r>
      <rPr>
        <sz val="10"/>
        <rFont val="Arial"/>
        <family val="2"/>
      </rPr>
      <t>.</t>
    </r>
  </si>
  <si>
    <r>
      <rPr>
        <b/>
        <sz val="10"/>
        <rFont val="Arial"/>
        <family val="2"/>
      </rPr>
      <t>Predvideni odhodek, ki ga krije MZZ</t>
    </r>
    <r>
      <rPr>
        <sz val="10"/>
        <rFont val="Arial"/>
        <family val="2"/>
      </rPr>
      <t>: izvajalec navede zneske/stroške, ki jih v okviru posameznih odhodkov krije MZZ. Samodejno se sešteje znesek znotraj posamezne kategorije stroškov: stroški dela, stroški potovanj, produkcijski stroški (zelena). To pa nato vodi v izračun "skupaj" odhodki, ki jih krije MZZ. I</t>
    </r>
    <r>
      <rPr>
        <b/>
        <sz val="10"/>
        <rFont val="Arial"/>
        <family val="2"/>
      </rPr>
      <t>zvajalec vedno izpolni to kolono, tudi če je financer samo MZZ.</t>
    </r>
  </si>
  <si>
    <r>
      <rPr>
        <b/>
        <sz val="10"/>
        <rFont val="Arial"/>
        <family val="2"/>
      </rPr>
      <t xml:space="preserve">Stroški dela </t>
    </r>
    <r>
      <rPr>
        <sz val="10"/>
        <rFont val="Arial"/>
        <family val="2"/>
      </rPr>
      <t>se nanašajo samo na stroške zaposlenih pri izvajalcu, ki sodelujejo pri projektu.</t>
    </r>
  </si>
  <si>
    <r>
      <rPr>
        <b/>
        <sz val="10"/>
        <rFont val="Arial"/>
        <family val="2"/>
      </rPr>
      <t>Stroški potovanj</t>
    </r>
    <r>
      <rPr>
        <sz val="10"/>
        <rFont val="Arial"/>
        <family val="2"/>
      </rPr>
      <t xml:space="preserve"> se nanašajo samo na stroške zaposlenih pri izvajalcu, ki sodelujejo pri projektu.</t>
    </r>
  </si>
  <si>
    <r>
      <rPr>
        <b/>
        <sz val="10"/>
        <rFont val="Arial"/>
        <family val="2"/>
      </rPr>
      <t xml:space="preserve">Posredni stroški: </t>
    </r>
    <r>
      <rPr>
        <sz val="10"/>
        <rFont val="Arial"/>
        <family val="2"/>
      </rPr>
      <t xml:space="preserve">Izvajalec v koloni "Predvideni odhodek, ki ga krije MZZ" navede </t>
    </r>
    <r>
      <rPr>
        <b/>
        <sz val="10"/>
        <rFont val="Arial"/>
        <family val="2"/>
      </rPr>
      <t>samo znesek posrednih stroškov.</t>
    </r>
    <r>
      <rPr>
        <sz val="10"/>
        <rFont val="Arial"/>
        <family val="2"/>
      </rPr>
      <t xml:space="preserve"> Odstotek bo izračunan samodejno in ne sme presegati s pogodbo dogovorjenega odstotka. </t>
    </r>
  </si>
  <si>
    <r>
      <rPr>
        <b/>
        <sz val="10"/>
        <rFont val="Arial"/>
        <family val="2"/>
      </rPr>
      <t>Rezultat 1:</t>
    </r>
    <r>
      <rPr>
        <sz val="10"/>
        <rFont val="Arial"/>
        <family val="2"/>
      </rPr>
      <t xml:space="preserve"> navesti ime rezultata, ki mora biti enak, kot je navedeno v Vsebinskem načrtu projekta.</t>
    </r>
  </si>
  <si>
    <r>
      <rPr>
        <b/>
        <sz val="10"/>
        <rFont val="Arial"/>
        <family val="2"/>
      </rPr>
      <t>Rezultat 2:</t>
    </r>
    <r>
      <rPr>
        <sz val="10"/>
        <rFont val="Arial"/>
        <family val="2"/>
      </rPr>
      <t xml:space="preserve"> navesti ime rezultata, ki mora biti enak, kot je navedeno v Vsebinskem načrtu projekta.</t>
    </r>
  </si>
  <si>
    <r>
      <rPr>
        <b/>
        <sz val="10"/>
        <rFont val="Arial"/>
        <family val="2"/>
      </rPr>
      <t xml:space="preserve">Produkcijski stroški: </t>
    </r>
    <r>
      <rPr>
        <sz val="10"/>
        <rFont val="Arial"/>
        <family val="2"/>
      </rPr>
      <t>delo zunanjih sodelavcev po avtorski, podjemni ali drugi pogodbi; študentsko delo; nabava, priprava in tisk gradiva povezanega s projektom (promocijski material, gradivo za konference, seminarje in delavnice, publikacije itd.); najem prostorov in postrežba pri dogodkih, ki so del izvajanja projekta (npr. na delavnicah, konferencah, seminarjih itd.); material (npr. gradbeni) in oprema, elektronska oprema, najem opreme itd.; storitve (npr. zdravstvene, vizumske, prevajalske); nagrade za prostovoljce; drugi produkcijski stroški.</t>
    </r>
  </si>
  <si>
    <r>
      <rPr>
        <b/>
        <sz val="10"/>
        <rFont val="Arial"/>
        <family val="2"/>
      </rPr>
      <t>Posredni odhodki</t>
    </r>
    <r>
      <rPr>
        <sz val="10"/>
        <rFont val="Arial"/>
        <family val="2"/>
      </rPr>
      <t xml:space="preserve">: višina posrednih odhodkov je dogovorjena z MZZ. Za posredne stroške izvajalcu ni treba priložiti dokazil. </t>
    </r>
  </si>
  <si>
    <r>
      <rPr>
        <b/>
        <sz val="10"/>
        <rFont val="Arial"/>
        <family val="2"/>
      </rPr>
      <t>Vrsta predvidenega odhodka</t>
    </r>
    <r>
      <rPr>
        <sz val="10"/>
        <rFont val="Arial"/>
        <family val="2"/>
      </rPr>
      <t xml:space="preserve">: pod vsako kategorijo stroškov (zeleno) izvajalec navede vse predvidene stroške projekta. </t>
    </r>
  </si>
  <si>
    <r>
      <rPr>
        <b/>
        <sz val="10"/>
        <rFont val="Arial"/>
        <family val="2"/>
      </rPr>
      <t>Vrsta pomoči</t>
    </r>
    <r>
      <rPr>
        <sz val="10"/>
        <rFont val="Arial"/>
        <family val="2"/>
      </rPr>
      <t>: navede se ustrezno vrsto pomoči (zgolj eno) iz OECD klasifikacije uradne razvojne pomoči (Zavihek Vrsta pomoči).</t>
    </r>
  </si>
  <si>
    <t>Ključni (pod)cilji trajnostnega razvoja iz Agende za trajnostni razvoj do leta 2030</t>
  </si>
  <si>
    <t>Drugi finacerji</t>
  </si>
  <si>
    <r>
      <rPr>
        <b/>
        <sz val="10"/>
        <rFont val="Arial"/>
        <family val="2"/>
      </rPr>
      <t>Drugi financerji</t>
    </r>
    <r>
      <rPr>
        <sz val="10"/>
        <rFont val="Arial"/>
        <family val="2"/>
      </rPr>
      <t>: izvajalec navede financerje, ki bodo sofinancirali projekt, npr. državo, mednarodno organizacijo, podjetje, NVO.</t>
    </r>
  </si>
  <si>
    <r>
      <t>Obvezno navesti</t>
    </r>
    <r>
      <rPr>
        <b/>
        <sz val="10"/>
        <rFont val="Arial"/>
        <family val="2"/>
      </rPr>
      <t xml:space="preserve"> vse prihodke v EUR</t>
    </r>
    <r>
      <rPr>
        <sz val="10"/>
        <rFont val="Arial"/>
        <family val="2"/>
      </rPr>
      <t xml:space="preserve">. </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</si>
</sst>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 &quot;EUR&quot;;\-#,##0\ &quot;EUR&quot;"/>
    <numFmt numFmtId="191" formatCode="#,##0\ &quot;EUR&quot;;[Red]\-#,##0\ &quot;EUR&quot;"/>
    <numFmt numFmtId="192" formatCode="#,##0.00\ &quot;EUR&quot;;\-#,##0.00\ &quot;EUR&quot;"/>
    <numFmt numFmtId="193" formatCode="#,##0.00\ &quot;EUR&quot;;[Red]\-#,##0.00\ &quot;EUR&quot;"/>
    <numFmt numFmtId="194" formatCode="_-* #,##0\ &quot;EUR&quot;_-;\-* #,##0\ &quot;EUR&quot;_-;_-* &quot;-&quot;\ &quot;EUR&quot;_-;_-@_-"/>
    <numFmt numFmtId="195" formatCode="_-* #,##0\ _E_U_R_-;\-* #,##0\ _E_U_R_-;_-* &quot;-&quot;\ _E_U_R_-;_-@_-"/>
    <numFmt numFmtId="196" formatCode="_-* #,##0.00\ &quot;EUR&quot;_-;\-* #,##0.00\ &quot;EUR&quot;_-;_-* &quot;-&quot;??\ &quot;EUR&quot;_-;_-@_-"/>
    <numFmt numFmtId="197" formatCode="_-* #,##0.00\ _E_U_R_-;\-* #,##0.00\ _E_U_R_-;_-* &quot;-&quot;??\ _E_U_R_-;_-@_-"/>
    <numFmt numFmtId="198" formatCode="[$-424]d\.\ mmmm\ yyyy"/>
    <numFmt numFmtId="199" formatCode="#,##0.00\ &quot;€&quot;"/>
    <numFmt numFmtId="200" formatCode="d/m/yyyy;@"/>
    <numFmt numFmtId="201" formatCode="000000"/>
    <numFmt numFmtId="202" formatCode="d/\ m/\ yyyy;@"/>
    <numFmt numFmtId="203" formatCode="0.0"/>
    <numFmt numFmtId="204" formatCode="[$-424]dddd\,\ dd\.\ mmmm\ yyyy"/>
    <numFmt numFmtId="205" formatCode="dd/mm/yyyy;@"/>
  </numFmts>
  <fonts count="58">
    <font>
      <sz val="10"/>
      <name val="Arial"/>
      <family val="0"/>
    </font>
    <font>
      <b/>
      <sz val="10"/>
      <name val="Arial"/>
      <family val="2"/>
    </font>
    <font>
      <sz val="8"/>
      <name val="Arial"/>
      <family val="2"/>
    </font>
    <font>
      <u val="single"/>
      <sz val="10"/>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color indexed="17"/>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b/>
      <sz val="10"/>
      <color indexed="63"/>
      <name val="Arial"/>
      <family val="2"/>
    </font>
    <font>
      <sz val="10"/>
      <color indexed="52"/>
      <name val="Arial"/>
      <family val="2"/>
    </font>
    <font>
      <b/>
      <sz val="18"/>
      <color indexed="56"/>
      <name val="Cambria"/>
      <family val="2"/>
    </font>
    <font>
      <sz val="10"/>
      <name val="MS Sans Serif"/>
      <family val="2"/>
    </font>
    <font>
      <sz val="10"/>
      <color indexed="60"/>
      <name val="Arial"/>
      <family val="2"/>
    </font>
    <font>
      <sz val="10"/>
      <color indexed="10"/>
      <name val="Arial"/>
      <family val="2"/>
    </font>
    <font>
      <b/>
      <sz val="10"/>
      <color indexed="8"/>
      <name val="Arial"/>
      <family val="2"/>
    </font>
    <font>
      <b/>
      <u val="single"/>
      <sz val="10"/>
      <name val="Arial"/>
      <family val="2"/>
    </font>
    <font>
      <sz val="11"/>
      <name val="Calibri"/>
      <family val="2"/>
    </font>
    <font>
      <b/>
      <strike/>
      <sz val="8"/>
      <color indexed="10"/>
      <name val="Verdana"/>
      <family val="2"/>
    </font>
    <font>
      <i/>
      <sz val="10"/>
      <name val="Arial"/>
      <family val="2"/>
    </font>
    <font>
      <u val="single"/>
      <sz val="10"/>
      <name val="Arial"/>
      <family val="2"/>
    </font>
    <font>
      <b/>
      <sz val="14"/>
      <name val="Arial"/>
      <family val="2"/>
    </font>
    <font>
      <b/>
      <sz val="11"/>
      <name val="Arial"/>
      <family val="2"/>
    </font>
    <font>
      <sz val="9"/>
      <name val="Arial"/>
      <family val="2"/>
    </font>
    <font>
      <b/>
      <sz val="16"/>
      <name val="Arial"/>
      <family val="2"/>
    </font>
    <font>
      <sz val="11"/>
      <name val="Arial"/>
      <family val="2"/>
    </font>
    <font>
      <sz val="9"/>
      <name val="Tahoma"/>
      <family val="2"/>
    </font>
    <font>
      <b/>
      <sz val="12"/>
      <name val="Arial"/>
      <family val="2"/>
    </font>
    <font>
      <i/>
      <sz val="10"/>
      <color indexed="8"/>
      <name val="Arial Narrow"/>
      <family val="2"/>
    </font>
    <font>
      <b/>
      <sz val="8"/>
      <name val="Verdana"/>
      <family val="2"/>
    </font>
    <font>
      <sz val="8"/>
      <name val="Verdana"/>
      <family val="2"/>
    </font>
    <font>
      <b/>
      <sz val="10"/>
      <color indexed="8"/>
      <name val="Arial Narrow"/>
      <family val="2"/>
    </font>
    <font>
      <sz val="10"/>
      <color indexed="8"/>
      <name val="Arial Narrow"/>
      <family val="2"/>
    </font>
    <font>
      <b/>
      <sz val="12"/>
      <color indexed="8"/>
      <name val="Arial"/>
      <family val="2"/>
    </font>
    <font>
      <b/>
      <sz val="10"/>
      <color indexed="9"/>
      <name val="Arial Narrow"/>
      <family val="2"/>
    </font>
    <font>
      <b/>
      <sz val="8"/>
      <color indexed="8"/>
      <name val="Verdana"/>
      <family val="2"/>
    </font>
    <font>
      <b/>
      <sz val="10"/>
      <name val="Calibri"/>
      <family val="2"/>
    </font>
    <font>
      <sz val="10"/>
      <name val="Calibri"/>
      <family val="2"/>
    </font>
    <font>
      <b/>
      <sz val="8"/>
      <color indexed="10"/>
      <name val="Verdana"/>
      <family val="2"/>
    </font>
    <font>
      <sz val="8"/>
      <name val="Segoe UI"/>
      <family val="2"/>
    </font>
    <font>
      <sz val="10"/>
      <color theme="1"/>
      <name val="Arial"/>
      <family val="2"/>
    </font>
    <font>
      <sz val="10"/>
      <color rgb="FFFF0000"/>
      <name val="Arial"/>
      <family val="2"/>
    </font>
    <font>
      <b/>
      <sz val="10"/>
      <color theme="1"/>
      <name val="Arial Narrow"/>
      <family val="2"/>
    </font>
    <font>
      <b/>
      <sz val="10"/>
      <color theme="1"/>
      <name val="Arial"/>
      <family val="2"/>
    </font>
    <font>
      <sz val="10"/>
      <color theme="1"/>
      <name val="Arial Narrow"/>
      <family val="2"/>
    </font>
    <font>
      <i/>
      <sz val="10"/>
      <color theme="1"/>
      <name val="Arial Narrow"/>
      <family val="2"/>
    </font>
    <font>
      <b/>
      <sz val="12"/>
      <color theme="1"/>
      <name val="Arial"/>
      <family val="2"/>
    </font>
    <font>
      <b/>
      <sz val="10"/>
      <color rgb="FFFFFFFF"/>
      <name val="Arial Narrow"/>
      <family val="2"/>
    </font>
    <font>
      <b/>
      <sz val="8"/>
      <color theme="1"/>
      <name val="Verdana"/>
      <family val="2"/>
    </font>
    <font>
      <b/>
      <sz val="8"/>
      <color rgb="FFFF0000"/>
      <name val="Verdana"/>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BFD730"/>
        <bgColor indexed="64"/>
      </patternFill>
    </fill>
    <fill>
      <patternFill patternType="solid">
        <fgColor rgb="FF1B75BC"/>
        <bgColor indexed="64"/>
      </patternFill>
    </fill>
    <fill>
      <patternFill patternType="solid">
        <fgColor rgb="FF67C18C"/>
        <bgColor indexed="64"/>
      </patternFill>
    </fill>
    <fill>
      <patternFill patternType="solid">
        <fgColor rgb="FF00B0D8"/>
        <bgColor indexed="64"/>
      </patternFill>
    </fill>
    <fill>
      <patternFill patternType="solid">
        <fgColor rgb="FF9ACA3C"/>
        <bgColor indexed="64"/>
      </patternFill>
    </fill>
    <fill>
      <patternFill patternType="solid">
        <fgColor theme="0" tint="-0.1499900072813034"/>
        <bgColor indexed="64"/>
      </patternFill>
    </fill>
    <fill>
      <patternFill patternType="solid">
        <fgColor rgb="FF666666"/>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149959996342659"/>
        <bgColor indexed="64"/>
      </patternFill>
    </fill>
    <fill>
      <patternFill patternType="solid">
        <fgColor theme="0" tint="-0.2499700039625167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20" borderId="6" applyNumberFormat="0" applyAlignment="0" applyProtection="0"/>
    <xf numFmtId="0" fontId="17" fillId="0" borderId="7" applyNumberFormat="0" applyFill="0" applyAlignment="0" applyProtection="0"/>
    <xf numFmtId="0" fontId="18"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9" fillId="0" borderId="0">
      <alignment/>
      <protection/>
    </xf>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4"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21" fillId="0" borderId="0" applyNumberFormat="0" applyFill="0" applyBorder="0" applyAlignment="0" applyProtection="0"/>
    <xf numFmtId="0" fontId="16" fillId="20" borderId="6"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7" fillId="0" borderId="7" applyNumberFormat="0" applyFill="0" applyAlignment="0" applyProtection="0"/>
    <xf numFmtId="0" fontId="8" fillId="21" borderId="2" applyNumberFormat="0" applyAlignment="0" applyProtection="0"/>
    <xf numFmtId="0" fontId="7" fillId="20" borderId="1" applyNumberFormat="0" applyAlignment="0" applyProtection="0"/>
    <xf numFmtId="0" fontId="6" fillId="3" borderId="0" applyNumberFormat="0" applyBorder="0" applyAlignment="0" applyProtection="0"/>
    <xf numFmtId="0" fontId="0" fillId="0" borderId="0">
      <alignment/>
      <protection/>
    </xf>
    <xf numFmtId="0" fontId="18" fillId="0" borderId="0" applyNumberFormat="0" applyFill="0" applyBorder="0" applyAlignment="0" applyProtection="0"/>
    <xf numFmtId="0" fontId="22" fillId="0" borderId="9" applyNumberFormat="0" applyFill="0" applyAlignment="0" applyProtection="0"/>
    <xf numFmtId="0" fontId="15" fillId="7" borderId="1" applyNumberFormat="0" applyAlignment="0" applyProtection="0"/>
    <xf numFmtId="0" fontId="22" fillId="0" borderId="9" applyNumberFormat="0" applyFill="0" applyAlignment="0" applyProtection="0"/>
    <xf numFmtId="0" fontId="21" fillId="0" borderId="0" applyNumberFormat="0" applyFill="0" applyBorder="0" applyAlignment="0" applyProtection="0"/>
  </cellStyleXfs>
  <cellXfs count="233">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xf>
    <xf numFmtId="3" fontId="0" fillId="0" borderId="0" xfId="0" applyNumberFormat="1" applyFill="1" applyAlignment="1">
      <alignment/>
    </xf>
    <xf numFmtId="0" fontId="0" fillId="0" borderId="0" xfId="0" applyFont="1" applyBorder="1" applyAlignment="1">
      <alignment/>
    </xf>
    <xf numFmtId="0" fontId="0" fillId="0" borderId="0" xfId="0" applyFill="1" applyAlignment="1">
      <alignment/>
    </xf>
    <xf numFmtId="0" fontId="0" fillId="24" borderId="0" xfId="0" applyFill="1" applyBorder="1" applyAlignment="1">
      <alignment/>
    </xf>
    <xf numFmtId="0" fontId="0" fillId="25" borderId="0" xfId="0" applyFont="1" applyFill="1" applyBorder="1" applyAlignment="1">
      <alignment/>
    </xf>
    <xf numFmtId="0" fontId="24" fillId="0" borderId="0" xfId="0" applyFont="1" applyAlignment="1">
      <alignment vertical="center"/>
    </xf>
    <xf numFmtId="0" fontId="0" fillId="0" borderId="0" xfId="0" applyFont="1" applyAlignment="1">
      <alignment vertical="center"/>
    </xf>
    <xf numFmtId="0" fontId="0" fillId="25" borderId="10" xfId="0" applyFont="1" applyFill="1" applyBorder="1" applyAlignment="1">
      <alignment/>
    </xf>
    <xf numFmtId="0" fontId="0" fillId="25" borderId="11" xfId="0" applyFont="1" applyFill="1" applyBorder="1" applyAlignment="1">
      <alignment/>
    </xf>
    <xf numFmtId="0" fontId="0" fillId="25" borderId="12" xfId="0" applyFont="1" applyFill="1" applyBorder="1" applyAlignment="1">
      <alignment/>
    </xf>
    <xf numFmtId="0" fontId="0" fillId="25" borderId="13" xfId="0" applyFont="1" applyFill="1" applyBorder="1" applyAlignment="1">
      <alignment/>
    </xf>
    <xf numFmtId="0" fontId="0" fillId="25" borderId="12" xfId="0" applyFont="1" applyFill="1" applyBorder="1" applyAlignment="1">
      <alignment/>
    </xf>
    <xf numFmtId="0" fontId="0" fillId="25" borderId="13" xfId="0" applyFont="1" applyFill="1" applyBorder="1" applyAlignment="1">
      <alignment/>
    </xf>
    <xf numFmtId="0" fontId="0" fillId="25" borderId="14" xfId="0" applyFont="1" applyFill="1" applyBorder="1" applyAlignment="1">
      <alignment/>
    </xf>
    <xf numFmtId="0" fontId="0" fillId="25" borderId="15" xfId="0" applyFont="1" applyFill="1" applyBorder="1" applyAlignment="1">
      <alignment/>
    </xf>
    <xf numFmtId="0" fontId="0" fillId="25" borderId="16" xfId="0" applyFont="1" applyFill="1" applyBorder="1" applyAlignment="1">
      <alignment/>
    </xf>
    <xf numFmtId="0" fontId="0" fillId="0" borderId="0" xfId="88" applyFont="1" applyFill="1" applyAlignment="1">
      <alignment horizontal="center" vertical="center"/>
      <protection/>
    </xf>
    <xf numFmtId="0" fontId="0" fillId="0" borderId="0" xfId="88" applyFont="1" applyFill="1" applyAlignment="1">
      <alignment vertical="center"/>
      <protection/>
    </xf>
    <xf numFmtId="0" fontId="0" fillId="0" borderId="0" xfId="88" applyFont="1" applyFill="1" applyAlignment="1">
      <alignment vertical="center" wrapText="1"/>
      <protection/>
    </xf>
    <xf numFmtId="0" fontId="26" fillId="0" borderId="0" xfId="88" applyFont="1" applyFill="1" applyAlignment="1">
      <alignment horizontal="center" vertical="center"/>
      <protection/>
    </xf>
    <xf numFmtId="0" fontId="0" fillId="25" borderId="0" xfId="0" applyFont="1" applyFill="1" applyBorder="1" applyAlignment="1">
      <alignment/>
    </xf>
    <xf numFmtId="0" fontId="48" fillId="0" borderId="0" xfId="0" applyFont="1" applyAlignment="1">
      <alignment/>
    </xf>
    <xf numFmtId="0" fontId="49" fillId="0" borderId="0" xfId="87" applyFont="1" applyBorder="1" applyAlignment="1">
      <alignment vertical="center" wrapText="1"/>
      <protection/>
    </xf>
    <xf numFmtId="0" fontId="0"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horizontal="left" vertical="center"/>
      <protection hidden="1"/>
    </xf>
    <xf numFmtId="0" fontId="28" fillId="0" borderId="0" xfId="0" applyFont="1" applyAlignment="1">
      <alignment horizontal="center"/>
    </xf>
    <xf numFmtId="0" fontId="28" fillId="0" borderId="0" xfId="0" applyFont="1" applyAlignment="1">
      <alignment horizontal="left"/>
    </xf>
    <xf numFmtId="0" fontId="23" fillId="25" borderId="17" xfId="0" applyFont="1" applyFill="1" applyBorder="1" applyAlignment="1">
      <alignment/>
    </xf>
    <xf numFmtId="0" fontId="1" fillId="25" borderId="12" xfId="0" applyFont="1" applyFill="1" applyBorder="1" applyAlignment="1">
      <alignment/>
    </xf>
    <xf numFmtId="0" fontId="30" fillId="0" borderId="0" xfId="0" applyFont="1" applyAlignment="1">
      <alignment horizontal="center"/>
    </xf>
    <xf numFmtId="0" fontId="0" fillId="0" borderId="0" xfId="0" applyFont="1" applyFill="1" applyAlignment="1">
      <alignment/>
    </xf>
    <xf numFmtId="0" fontId="1" fillId="0" borderId="0" xfId="88" applyFont="1">
      <alignment/>
      <protection/>
    </xf>
    <xf numFmtId="0" fontId="0" fillId="0" borderId="0" xfId="88">
      <alignment/>
      <protection/>
    </xf>
    <xf numFmtId="0" fontId="0" fillId="0" borderId="0" xfId="88" applyAlignment="1">
      <alignment wrapText="1"/>
      <protection/>
    </xf>
    <xf numFmtId="0" fontId="47" fillId="0" borderId="0" xfId="87" applyFont="1" applyBorder="1">
      <alignment/>
      <protection/>
    </xf>
    <xf numFmtId="0" fontId="48" fillId="0" borderId="0" xfId="87" applyFont="1" applyBorder="1" applyAlignment="1">
      <alignment horizontal="left" vertical="center"/>
      <protection/>
    </xf>
    <xf numFmtId="0" fontId="50" fillId="0" borderId="0" xfId="87" applyFont="1" applyBorder="1" applyAlignment="1">
      <alignment horizontal="left" vertical="center"/>
      <protection/>
    </xf>
    <xf numFmtId="0" fontId="47" fillId="0" borderId="0" xfId="87" applyFont="1" applyBorder="1" applyAlignment="1">
      <alignment horizontal="left" vertical="center"/>
      <protection/>
    </xf>
    <xf numFmtId="0" fontId="51" fillId="0" borderId="0" xfId="87" applyFont="1" applyBorder="1" applyAlignment="1">
      <alignment vertical="center" wrapText="1"/>
      <protection/>
    </xf>
    <xf numFmtId="0" fontId="52" fillId="0" borderId="0" xfId="87" applyFont="1" applyBorder="1" applyAlignment="1">
      <alignment vertical="center" wrapText="1"/>
      <protection/>
    </xf>
    <xf numFmtId="0" fontId="50" fillId="0" borderId="0" xfId="87" applyFont="1" applyBorder="1" applyAlignment="1">
      <alignment vertical="center" wrapText="1"/>
      <protection/>
    </xf>
    <xf numFmtId="0" fontId="47" fillId="0" borderId="0" xfId="87" applyFont="1" applyBorder="1" applyAlignment="1">
      <alignment wrapText="1"/>
      <protection/>
    </xf>
    <xf numFmtId="0" fontId="47" fillId="0" borderId="0" xfId="87" applyFont="1" applyFill="1" applyBorder="1">
      <alignment/>
      <protection/>
    </xf>
    <xf numFmtId="0" fontId="47" fillId="0" borderId="0" xfId="87" applyFont="1" applyBorder="1" applyAlignment="1">
      <alignment horizontal="center"/>
      <protection/>
    </xf>
    <xf numFmtId="0" fontId="50" fillId="0" borderId="0" xfId="87" applyFont="1" applyBorder="1" applyAlignment="1">
      <alignment horizontal="center"/>
      <protection/>
    </xf>
    <xf numFmtId="0" fontId="2" fillId="0" borderId="0" xfId="0" applyFont="1" applyAlignment="1">
      <alignment/>
    </xf>
    <xf numFmtId="0" fontId="2" fillId="0" borderId="0" xfId="0" applyFont="1" applyFill="1" applyAlignment="1">
      <alignment wrapText="1"/>
    </xf>
    <xf numFmtId="0" fontId="0" fillId="26" borderId="18" xfId="0" applyFont="1" applyFill="1" applyBorder="1" applyAlignment="1">
      <alignment horizontal="center"/>
    </xf>
    <xf numFmtId="4" fontId="0" fillId="26" borderId="18" xfId="0" applyNumberFormat="1" applyFont="1" applyFill="1" applyBorder="1" applyAlignment="1">
      <alignment/>
    </xf>
    <xf numFmtId="14" fontId="0" fillId="26" borderId="18" xfId="0" applyNumberFormat="1" applyFont="1" applyFill="1" applyBorder="1" applyAlignment="1">
      <alignment/>
    </xf>
    <xf numFmtId="14" fontId="48" fillId="26" borderId="18" xfId="0" applyNumberFormat="1" applyFont="1" applyFill="1" applyBorder="1" applyAlignment="1">
      <alignment/>
    </xf>
    <xf numFmtId="0" fontId="1" fillId="27" borderId="18" xfId="0" applyFont="1" applyFill="1" applyBorder="1" applyAlignment="1">
      <alignment/>
    </xf>
    <xf numFmtId="0" fontId="1" fillId="28" borderId="19" xfId="0" applyFont="1" applyFill="1" applyBorder="1" applyAlignment="1">
      <alignment horizontal="center" wrapText="1"/>
    </xf>
    <xf numFmtId="0" fontId="1" fillId="28" borderId="18" xfId="0" applyFont="1" applyFill="1" applyBorder="1" applyAlignment="1">
      <alignment horizontal="center" wrapText="1"/>
    </xf>
    <xf numFmtId="4" fontId="0" fillId="26" borderId="18" xfId="0" applyNumberFormat="1" applyFont="1" applyFill="1" applyBorder="1" applyAlignment="1">
      <alignment/>
    </xf>
    <xf numFmtId="4" fontId="29" fillId="29" borderId="18" xfId="0" applyNumberFormat="1" applyFont="1" applyFill="1" applyBorder="1" applyAlignment="1">
      <alignment/>
    </xf>
    <xf numFmtId="4" fontId="29" fillId="28" borderId="18" xfId="0" applyNumberFormat="1" applyFont="1" applyFill="1" applyBorder="1" applyAlignment="1">
      <alignment/>
    </xf>
    <xf numFmtId="4" fontId="0" fillId="30" borderId="20" xfId="0" applyNumberFormat="1" applyFont="1" applyFill="1" applyBorder="1" applyAlignment="1">
      <alignment vertical="top"/>
    </xf>
    <xf numFmtId="4" fontId="0" fillId="30" borderId="18" xfId="0" applyNumberFormat="1" applyFont="1" applyFill="1" applyBorder="1" applyAlignment="1">
      <alignment vertical="top"/>
    </xf>
    <xf numFmtId="4" fontId="0" fillId="29" borderId="20" xfId="0" applyNumberFormat="1" applyFont="1" applyFill="1" applyBorder="1" applyAlignment="1">
      <alignment/>
    </xf>
    <xf numFmtId="0" fontId="0" fillId="0" borderId="0" xfId="88" applyFont="1" applyBorder="1" applyAlignment="1">
      <alignment/>
      <protection/>
    </xf>
    <xf numFmtId="0" fontId="2" fillId="0" borderId="0" xfId="88" applyFont="1" applyFill="1" applyAlignment="1">
      <alignment vertical="center"/>
      <protection/>
    </xf>
    <xf numFmtId="0" fontId="31" fillId="0" borderId="0" xfId="88" applyFont="1">
      <alignment/>
      <protection/>
    </xf>
    <xf numFmtId="0" fontId="0" fillId="0" borderId="0" xfId="88" applyFont="1">
      <alignment/>
      <protection/>
    </xf>
    <xf numFmtId="15" fontId="1" fillId="0" borderId="0" xfId="88" applyNumberFormat="1" applyFont="1" applyFill="1" applyAlignment="1">
      <alignment horizontal="center" vertical="center"/>
      <protection/>
    </xf>
    <xf numFmtId="0" fontId="0" fillId="0" borderId="0" xfId="88" applyNumberFormat="1" applyFont="1" applyFill="1" applyAlignment="1">
      <alignment horizontal="center" vertical="center"/>
      <protection/>
    </xf>
    <xf numFmtId="0" fontId="1" fillId="31" borderId="18" xfId="88" applyFont="1" applyFill="1" applyBorder="1" applyAlignment="1">
      <alignment horizontal="center" vertical="center" wrapText="1"/>
      <protection/>
    </xf>
    <xf numFmtId="0" fontId="1" fillId="31" borderId="18" xfId="88" applyFont="1" applyFill="1" applyBorder="1" applyAlignment="1">
      <alignment vertical="center" wrapText="1"/>
      <protection/>
    </xf>
    <xf numFmtId="0" fontId="0" fillId="0" borderId="0" xfId="88" applyFont="1" applyAlignment="1">
      <alignment wrapText="1"/>
      <protection/>
    </xf>
    <xf numFmtId="0" fontId="0" fillId="0" borderId="0" xfId="88" applyFont="1" applyAlignment="1">
      <alignment/>
      <protection/>
    </xf>
    <xf numFmtId="0" fontId="0" fillId="0" borderId="0" xfId="88" applyFont="1" applyAlignment="1">
      <alignment vertical="top"/>
      <protection/>
    </xf>
    <xf numFmtId="0" fontId="1" fillId="31" borderId="0" xfId="90" applyFont="1" applyFill="1" applyBorder="1" applyAlignment="1">
      <alignment horizontal="left"/>
      <protection/>
    </xf>
    <xf numFmtId="0" fontId="1" fillId="0" borderId="0" xfId="90" applyFont="1" applyFill="1" applyBorder="1" applyAlignment="1">
      <alignment horizontal="left"/>
      <protection/>
    </xf>
    <xf numFmtId="0" fontId="0" fillId="0" borderId="0" xfId="90" applyFont="1">
      <alignment/>
      <protection/>
    </xf>
    <xf numFmtId="0" fontId="0" fillId="0" borderId="0" xfId="90" applyFont="1" applyBorder="1" applyAlignment="1">
      <alignment/>
      <protection/>
    </xf>
    <xf numFmtId="0" fontId="1" fillId="27" borderId="20" xfId="0" applyFont="1" applyFill="1" applyBorder="1" applyAlignment="1">
      <alignment/>
    </xf>
    <xf numFmtId="0" fontId="1" fillId="27" borderId="21" xfId="0" applyFont="1" applyFill="1" applyBorder="1" applyAlignment="1">
      <alignment/>
    </xf>
    <xf numFmtId="0" fontId="1" fillId="27" borderId="22" xfId="0" applyFont="1" applyFill="1" applyBorder="1" applyAlignment="1">
      <alignment/>
    </xf>
    <xf numFmtId="2" fontId="1" fillId="28" borderId="18" xfId="0" applyNumberFormat="1" applyFont="1" applyFill="1" applyBorder="1" applyAlignment="1">
      <alignment horizontal="center" vertical="center" wrapText="1"/>
    </xf>
    <xf numFmtId="0" fontId="1" fillId="28" borderId="18" xfId="0" applyFont="1" applyFill="1" applyBorder="1" applyAlignment="1">
      <alignment horizontal="center" wrapText="1"/>
    </xf>
    <xf numFmtId="0" fontId="0" fillId="0" borderId="0" xfId="0" applyFont="1" applyAlignment="1">
      <alignment wrapText="1"/>
    </xf>
    <xf numFmtId="0" fontId="0" fillId="0" borderId="0" xfId="0" applyFont="1" applyAlignment="1" applyProtection="1">
      <alignment wrapText="1"/>
      <protection hidden="1"/>
    </xf>
    <xf numFmtId="0" fontId="0" fillId="0" borderId="17" xfId="0" applyFont="1" applyFill="1" applyBorder="1" applyAlignment="1">
      <alignment/>
    </xf>
    <xf numFmtId="0" fontId="0" fillId="0" borderId="10" xfId="0" applyFont="1" applyFill="1" applyBorder="1" applyAlignment="1">
      <alignment/>
    </xf>
    <xf numFmtId="0" fontId="0" fillId="24" borderId="0" xfId="0" applyFont="1" applyFill="1" applyBorder="1" applyAlignment="1">
      <alignment/>
    </xf>
    <xf numFmtId="2" fontId="0" fillId="24" borderId="0" xfId="0" applyNumberFormat="1" applyFont="1" applyFill="1" applyBorder="1" applyAlignment="1">
      <alignment/>
    </xf>
    <xf numFmtId="0" fontId="32" fillId="0" borderId="0" xfId="0" applyFont="1" applyAlignment="1">
      <alignment/>
    </xf>
    <xf numFmtId="0" fontId="32" fillId="0" borderId="0" xfId="0" applyFont="1" applyAlignment="1" applyProtection="1">
      <alignment/>
      <protection hidden="1"/>
    </xf>
    <xf numFmtId="0" fontId="29" fillId="25" borderId="0" xfId="0" applyFont="1" applyFill="1" applyBorder="1" applyAlignment="1">
      <alignment horizontal="left"/>
    </xf>
    <xf numFmtId="0" fontId="0" fillId="0" borderId="0" xfId="0" applyFont="1" applyAlignment="1">
      <alignment horizontal="left"/>
    </xf>
    <xf numFmtId="0" fontId="1" fillId="0" borderId="0" xfId="0" applyFont="1" applyFill="1" applyBorder="1" applyAlignment="1">
      <alignment wrapText="1"/>
    </xf>
    <xf numFmtId="0" fontId="0" fillId="0" borderId="0" xfId="0" applyFont="1" applyFill="1" applyBorder="1" applyAlignment="1">
      <alignment/>
    </xf>
    <xf numFmtId="4" fontId="0" fillId="0" borderId="18" xfId="0" applyNumberFormat="1" applyFont="1" applyFill="1" applyBorder="1" applyAlignment="1">
      <alignment/>
    </xf>
    <xf numFmtId="2" fontId="0" fillId="0" borderId="20" xfId="0" applyNumberFormat="1" applyFont="1" applyFill="1" applyBorder="1" applyAlignment="1">
      <alignment/>
    </xf>
    <xf numFmtId="0" fontId="0" fillId="0" borderId="20" xfId="0" applyFont="1" applyFill="1" applyBorder="1" applyAlignment="1">
      <alignment/>
    </xf>
    <xf numFmtId="0" fontId="0" fillId="0" borderId="22" xfId="0" applyFont="1" applyFill="1" applyBorder="1" applyAlignment="1">
      <alignment/>
    </xf>
    <xf numFmtId="4" fontId="0" fillId="0" borderId="18" xfId="0" applyNumberFormat="1" applyFont="1" applyFill="1" applyBorder="1" applyAlignment="1">
      <alignment/>
    </xf>
    <xf numFmtId="2" fontId="0" fillId="0" borderId="18" xfId="0" applyNumberFormat="1" applyFont="1" applyFill="1" applyBorder="1" applyAlignment="1">
      <alignment/>
    </xf>
    <xf numFmtId="0" fontId="0" fillId="0" borderId="0" xfId="0" applyFont="1" applyFill="1" applyAlignment="1" applyProtection="1">
      <alignment/>
      <protection hidden="1"/>
    </xf>
    <xf numFmtId="4" fontId="53" fillId="29" borderId="18" xfId="0" applyNumberFormat="1" applyFont="1" applyFill="1" applyBorder="1" applyAlignment="1">
      <alignment/>
    </xf>
    <xf numFmtId="0" fontId="29" fillId="28" borderId="18" xfId="0" applyFont="1" applyFill="1" applyBorder="1" applyAlignment="1">
      <alignment horizontal="left" wrapText="1"/>
    </xf>
    <xf numFmtId="0" fontId="1" fillId="28" borderId="18" xfId="0" applyFont="1" applyFill="1" applyBorder="1" applyAlignment="1">
      <alignment horizontal="left" wrapText="1"/>
    </xf>
    <xf numFmtId="4" fontId="1" fillId="28" borderId="18" xfId="0" applyNumberFormat="1" applyFont="1" applyFill="1" applyBorder="1" applyAlignment="1">
      <alignment horizontal="center" wrapText="1"/>
    </xf>
    <xf numFmtId="0" fontId="0" fillId="0" borderId="18" xfId="0" applyFont="1" applyFill="1" applyBorder="1" applyAlignment="1">
      <alignment/>
    </xf>
    <xf numFmtId="1" fontId="50" fillId="29" borderId="18" xfId="0" applyNumberFormat="1" applyFont="1" applyFill="1" applyBorder="1" applyAlignment="1">
      <alignment horizontal="left"/>
    </xf>
    <xf numFmtId="0" fontId="1" fillId="29" borderId="18" xfId="0" applyFont="1" applyFill="1" applyBorder="1" applyAlignment="1">
      <alignment/>
    </xf>
    <xf numFmtId="4" fontId="47" fillId="30" borderId="18" xfId="0" applyNumberFormat="1" applyFont="1" applyFill="1" applyBorder="1" applyAlignment="1">
      <alignment horizontal="center"/>
    </xf>
    <xf numFmtId="4" fontId="47" fillId="30" borderId="18" xfId="0" applyNumberFormat="1" applyFont="1" applyFill="1" applyBorder="1" applyAlignment="1">
      <alignment horizontal="left"/>
    </xf>
    <xf numFmtId="0" fontId="54" fillId="32" borderId="0" xfId="87" applyFont="1" applyFill="1" applyBorder="1" applyAlignment="1">
      <alignment horizontal="center" vertical="center" wrapText="1"/>
      <protection/>
    </xf>
    <xf numFmtId="0" fontId="51" fillId="0" borderId="18" xfId="87" applyFont="1" applyBorder="1" applyAlignment="1">
      <alignment vertical="center" wrapText="1"/>
      <protection/>
    </xf>
    <xf numFmtId="0" fontId="36" fillId="33" borderId="18" xfId="90" applyFont="1" applyFill="1" applyBorder="1" applyAlignment="1">
      <alignment horizontal="center" vertical="center"/>
      <protection/>
    </xf>
    <xf numFmtId="0" fontId="36" fillId="33" borderId="18" xfId="90" applyFont="1" applyFill="1" applyBorder="1" applyAlignment="1">
      <alignment vertical="center" wrapText="1"/>
      <protection/>
    </xf>
    <xf numFmtId="0" fontId="36" fillId="33" borderId="18" xfId="90" applyNumberFormat="1" applyFont="1" applyFill="1" applyBorder="1" applyAlignment="1">
      <alignment horizontal="center" vertical="center"/>
      <protection/>
    </xf>
    <xf numFmtId="0" fontId="37" fillId="0" borderId="18" xfId="90" applyFont="1" applyFill="1" applyBorder="1" applyAlignment="1">
      <alignment horizontal="center" vertical="center"/>
      <protection/>
    </xf>
    <xf numFmtId="0" fontId="36" fillId="0" borderId="18" xfId="90" applyFont="1" applyFill="1" applyBorder="1" applyAlignment="1">
      <alignment vertical="center" wrapText="1"/>
      <protection/>
    </xf>
    <xf numFmtId="0" fontId="37" fillId="0" borderId="18" xfId="90" applyFont="1" applyFill="1" applyBorder="1" applyAlignment="1">
      <alignment vertical="center" wrapText="1"/>
      <protection/>
    </xf>
    <xf numFmtId="0" fontId="36" fillId="0" borderId="18" xfId="90" applyNumberFormat="1" applyFont="1" applyFill="1" applyBorder="1" applyAlignment="1">
      <alignment horizontal="center" vertical="center"/>
      <protection/>
    </xf>
    <xf numFmtId="0" fontId="37" fillId="34" borderId="18" xfId="90" applyFont="1" applyFill="1" applyBorder="1" applyAlignment="1">
      <alignment horizontal="center" vertical="center"/>
      <protection/>
    </xf>
    <xf numFmtId="0" fontId="37" fillId="34" borderId="18" xfId="90" applyFont="1" applyFill="1" applyBorder="1" applyAlignment="1">
      <alignment vertical="center" wrapText="1"/>
      <protection/>
    </xf>
    <xf numFmtId="0" fontId="37" fillId="0" borderId="18" xfId="90" applyFont="1" applyFill="1" applyBorder="1" applyAlignment="1">
      <alignment horizontal="left" vertical="center" wrapText="1"/>
      <protection/>
    </xf>
    <xf numFmtId="0" fontId="55" fillId="33" borderId="18" xfId="90" applyFont="1" applyFill="1" applyBorder="1" applyAlignment="1">
      <alignment vertical="center"/>
      <protection/>
    </xf>
    <xf numFmtId="0" fontId="37" fillId="34" borderId="18" xfId="90" applyFont="1" applyFill="1" applyBorder="1" applyAlignment="1">
      <alignment vertical="center"/>
      <protection/>
    </xf>
    <xf numFmtId="0" fontId="37" fillId="35" borderId="18" xfId="90" applyFont="1" applyFill="1" applyBorder="1" applyAlignment="1">
      <alignment horizontal="center" vertical="center"/>
      <protection/>
    </xf>
    <xf numFmtId="0" fontId="37" fillId="35" borderId="18" xfId="90" applyFont="1" applyFill="1" applyBorder="1" applyAlignment="1">
      <alignment vertical="center" wrapText="1"/>
      <protection/>
    </xf>
    <xf numFmtId="0" fontId="36" fillId="33" borderId="18" xfId="90" applyFont="1" applyFill="1" applyBorder="1" applyAlignment="1">
      <alignment horizontal="center" vertical="center" wrapText="1"/>
      <protection/>
    </xf>
    <xf numFmtId="0" fontId="37" fillId="35" borderId="18" xfId="90" applyFont="1" applyFill="1" applyBorder="1" applyAlignment="1">
      <alignment horizontal="left" vertical="center" wrapText="1"/>
      <protection/>
    </xf>
    <xf numFmtId="0" fontId="37" fillId="35" borderId="18" xfId="90" applyFont="1" applyFill="1" applyBorder="1">
      <alignment/>
      <protection/>
    </xf>
    <xf numFmtId="0" fontId="36" fillId="0" borderId="18" xfId="90" applyFont="1" applyFill="1" applyBorder="1" applyAlignment="1">
      <alignment horizontal="center" vertical="center"/>
      <protection/>
    </xf>
    <xf numFmtId="0" fontId="55" fillId="0" borderId="18" xfId="90" applyFont="1" applyFill="1" applyBorder="1" applyAlignment="1">
      <alignment vertical="center"/>
      <protection/>
    </xf>
    <xf numFmtId="0" fontId="43" fillId="0" borderId="18" xfId="0" applyFont="1" applyFill="1" applyBorder="1" applyAlignment="1">
      <alignment horizontal="center" vertical="top" wrapText="1"/>
    </xf>
    <xf numFmtId="0" fontId="43" fillId="36" borderId="18" xfId="0" applyFont="1" applyFill="1" applyBorder="1" applyAlignment="1">
      <alignment vertical="center"/>
    </xf>
    <xf numFmtId="0" fontId="43" fillId="36" borderId="18" xfId="0" applyFont="1" applyFill="1" applyBorder="1" applyAlignment="1">
      <alignment vertical="center" wrapText="1"/>
    </xf>
    <xf numFmtId="0" fontId="43" fillId="0" borderId="18" xfId="0" applyFont="1" applyFill="1" applyBorder="1" applyAlignment="1">
      <alignment vertical="center"/>
    </xf>
    <xf numFmtId="0" fontId="43" fillId="0" borderId="18" xfId="0" applyFont="1" applyFill="1" applyBorder="1" applyAlignment="1">
      <alignment vertical="center" wrapText="1"/>
    </xf>
    <xf numFmtId="0" fontId="44" fillId="0" borderId="18" xfId="0" applyFont="1" applyFill="1" applyBorder="1" applyAlignment="1">
      <alignment vertical="center" wrapText="1"/>
    </xf>
    <xf numFmtId="17" fontId="56" fillId="35" borderId="0" xfId="90" applyNumberFormat="1" applyFont="1" applyFill="1" applyAlignment="1">
      <alignment horizontal="left" vertical="center"/>
      <protection/>
    </xf>
    <xf numFmtId="0" fontId="0" fillId="35" borderId="0" xfId="88" applyFont="1" applyFill="1" applyAlignment="1">
      <alignment horizontal="center" vertical="center"/>
      <protection/>
    </xf>
    <xf numFmtId="0" fontId="3" fillId="0" borderId="0" xfId="72" applyBorder="1" applyAlignment="1" applyProtection="1">
      <alignment horizontal="left" vertical="center" wrapText="1"/>
      <protection/>
    </xf>
    <xf numFmtId="49" fontId="0" fillId="30" borderId="18" xfId="0" applyNumberFormat="1" applyFont="1" applyFill="1" applyBorder="1" applyAlignment="1">
      <alignment horizontal="center"/>
    </xf>
    <xf numFmtId="0" fontId="0" fillId="30" borderId="20" xfId="0" applyFont="1" applyFill="1" applyBorder="1" applyAlignment="1">
      <alignment horizontal="left"/>
    </xf>
    <xf numFmtId="0" fontId="0" fillId="30" borderId="21" xfId="0" applyFont="1" applyFill="1" applyBorder="1" applyAlignment="1">
      <alignment horizontal="left"/>
    </xf>
    <xf numFmtId="0" fontId="0" fillId="30" borderId="22" xfId="0" applyFont="1" applyFill="1" applyBorder="1" applyAlignment="1">
      <alignment horizontal="left"/>
    </xf>
    <xf numFmtId="0" fontId="1" fillId="29" borderId="20" xfId="0" applyFont="1" applyFill="1" applyBorder="1" applyAlignment="1">
      <alignment horizontal="left" vertical="top" wrapText="1"/>
    </xf>
    <xf numFmtId="0" fontId="1" fillId="29" borderId="21" xfId="0" applyFont="1" applyFill="1" applyBorder="1" applyAlignment="1">
      <alignment horizontal="left" vertical="top" wrapText="1"/>
    </xf>
    <xf numFmtId="0" fontId="1" fillId="29" borderId="22" xfId="0" applyFont="1" applyFill="1" applyBorder="1" applyAlignment="1">
      <alignment horizontal="left" vertical="top" wrapText="1"/>
    </xf>
    <xf numFmtId="4" fontId="29" fillId="28" borderId="18" xfId="0" applyNumberFormat="1" applyFont="1" applyFill="1" applyBorder="1" applyAlignment="1">
      <alignment horizontal="right" wrapText="1"/>
    </xf>
    <xf numFmtId="4" fontId="34" fillId="28" borderId="18" xfId="0" applyNumberFormat="1" applyFont="1" applyFill="1" applyBorder="1" applyAlignment="1">
      <alignment horizontal="right" vertical="center" wrapText="1"/>
    </xf>
    <xf numFmtId="4" fontId="1" fillId="29" borderId="18" xfId="0" applyNumberFormat="1" applyFont="1" applyFill="1" applyBorder="1" applyAlignment="1">
      <alignment/>
    </xf>
    <xf numFmtId="4" fontId="1" fillId="28" borderId="18" xfId="0" applyNumberFormat="1" applyFont="1" applyFill="1" applyBorder="1" applyAlignment="1">
      <alignment horizontal="right" wrapText="1"/>
    </xf>
    <xf numFmtId="4" fontId="0" fillId="0" borderId="22" xfId="0" applyNumberFormat="1" applyFont="1" applyFill="1" applyBorder="1" applyAlignment="1">
      <alignment/>
    </xf>
    <xf numFmtId="0" fontId="0" fillId="0" borderId="18" xfId="0" applyFont="1" applyFill="1" applyBorder="1" applyAlignment="1">
      <alignment/>
    </xf>
    <xf numFmtId="0" fontId="0" fillId="0" borderId="0" xfId="0" applyFont="1" applyAlignment="1" applyProtection="1">
      <alignment horizontal="left" vertical="center"/>
      <protection hidden="1"/>
    </xf>
    <xf numFmtId="4" fontId="0" fillId="30" borderId="18" xfId="0" applyNumberFormat="1" applyFont="1" applyFill="1" applyBorder="1" applyAlignment="1">
      <alignment horizontal="center" vertical="top"/>
    </xf>
    <xf numFmtId="2" fontId="1" fillId="28" borderId="18" xfId="0" applyNumberFormat="1" applyFont="1" applyFill="1" applyBorder="1" applyAlignment="1">
      <alignment horizontal="center" vertical="center" wrapText="1"/>
    </xf>
    <xf numFmtId="0" fontId="1" fillId="27" borderId="20" xfId="0" applyFont="1" applyFill="1" applyBorder="1" applyAlignment="1">
      <alignment horizontal="left"/>
    </xf>
    <xf numFmtId="0" fontId="1" fillId="27" borderId="21" xfId="0" applyFont="1" applyFill="1" applyBorder="1" applyAlignment="1">
      <alignment horizontal="left"/>
    </xf>
    <xf numFmtId="0" fontId="0" fillId="0" borderId="0" xfId="0" applyFont="1" applyFill="1" applyAlignment="1" applyProtection="1">
      <alignment horizontal="left" vertical="top" wrapText="1"/>
      <protection hidden="1"/>
    </xf>
    <xf numFmtId="0" fontId="29" fillId="28" borderId="20" xfId="0" applyFont="1" applyFill="1" applyBorder="1" applyAlignment="1">
      <alignment horizontal="left" wrapText="1"/>
    </xf>
    <xf numFmtId="0" fontId="29" fillId="28" borderId="21" xfId="0" applyFont="1" applyFill="1" applyBorder="1" applyAlignment="1">
      <alignment horizontal="left" wrapText="1"/>
    </xf>
    <xf numFmtId="0" fontId="29" fillId="29" borderId="14" xfId="0" applyFont="1" applyFill="1" applyBorder="1" applyAlignment="1">
      <alignment horizontal="left" wrapText="1"/>
    </xf>
    <xf numFmtId="0" fontId="29" fillId="29" borderId="15" xfId="0" applyFont="1" applyFill="1" applyBorder="1" applyAlignment="1">
      <alignment horizontal="left" wrapText="1"/>
    </xf>
    <xf numFmtId="0" fontId="29" fillId="29" borderId="16" xfId="0" applyFont="1" applyFill="1" applyBorder="1" applyAlignment="1">
      <alignment horizontal="left" wrapText="1"/>
    </xf>
    <xf numFmtId="0" fontId="0" fillId="0" borderId="20" xfId="0" applyFont="1" applyFill="1" applyBorder="1" applyAlignment="1">
      <alignment horizontal="center"/>
    </xf>
    <xf numFmtId="0" fontId="0" fillId="0" borderId="22" xfId="0" applyFont="1" applyFill="1" applyBorder="1" applyAlignment="1">
      <alignment horizontal="center"/>
    </xf>
    <xf numFmtId="0" fontId="0" fillId="0" borderId="0" xfId="0" applyFont="1" applyFill="1" applyAlignment="1" applyProtection="1">
      <alignment horizontal="left" vertical="center"/>
      <protection hidden="1"/>
    </xf>
    <xf numFmtId="0" fontId="0" fillId="0" borderId="0" xfId="0" applyFont="1" applyFill="1" applyAlignment="1" applyProtection="1">
      <alignment wrapText="1"/>
      <protection hidden="1"/>
    </xf>
    <xf numFmtId="0" fontId="0" fillId="0" borderId="0" xfId="0" applyFill="1" applyAlignment="1">
      <alignment wrapText="1"/>
    </xf>
    <xf numFmtId="0" fontId="0" fillId="0" borderId="20" xfId="0" applyFont="1" applyFill="1" applyBorder="1" applyAlignment="1">
      <alignment/>
    </xf>
    <xf numFmtId="0" fontId="0" fillId="0" borderId="22" xfId="0" applyFont="1" applyFill="1" applyBorder="1" applyAlignment="1">
      <alignment/>
    </xf>
    <xf numFmtId="0" fontId="0" fillId="0" borderId="0" xfId="0" applyFont="1" applyFill="1" applyAlignment="1" applyProtection="1">
      <alignment horizontal="left" vertical="center" wrapText="1"/>
      <protection hidden="1"/>
    </xf>
    <xf numFmtId="0" fontId="0" fillId="30" borderId="18" xfId="0" applyFont="1" applyFill="1" applyBorder="1" applyAlignment="1">
      <alignment/>
    </xf>
    <xf numFmtId="49" fontId="48" fillId="30" borderId="18" xfId="0" applyNumberFormat="1" applyFont="1" applyFill="1" applyBorder="1" applyAlignment="1">
      <alignment horizontal="left"/>
    </xf>
    <xf numFmtId="0" fontId="0" fillId="30" borderId="18" xfId="0" applyFont="1" applyFill="1" applyBorder="1" applyAlignment="1">
      <alignment horizontal="left"/>
    </xf>
    <xf numFmtId="0" fontId="0" fillId="30" borderId="18" xfId="0" applyFont="1" applyFill="1" applyBorder="1" applyAlignment="1">
      <alignment horizontal="left"/>
    </xf>
    <xf numFmtId="0" fontId="0" fillId="30" borderId="18" xfId="0" applyFont="1" applyFill="1" applyBorder="1" applyAlignment="1" applyProtection="1">
      <alignment horizontal="left"/>
      <protection locked="0"/>
    </xf>
    <xf numFmtId="0" fontId="1" fillId="29" borderId="20" xfId="0" applyFont="1" applyFill="1" applyBorder="1" applyAlignment="1">
      <alignment horizontal="left"/>
    </xf>
    <xf numFmtId="0" fontId="1" fillId="29" borderId="21" xfId="0" applyFont="1" applyFill="1" applyBorder="1" applyAlignment="1">
      <alignment horizontal="left"/>
    </xf>
    <xf numFmtId="0" fontId="1" fillId="29" borderId="22" xfId="0" applyFont="1" applyFill="1" applyBorder="1" applyAlignment="1">
      <alignment horizontal="left"/>
    </xf>
    <xf numFmtId="49" fontId="0" fillId="30" borderId="18" xfId="0" applyNumberFormat="1" applyFont="1" applyFill="1" applyBorder="1" applyAlignment="1">
      <alignment horizontal="left"/>
    </xf>
    <xf numFmtId="0" fontId="0" fillId="30" borderId="20" xfId="0" applyFont="1" applyFill="1" applyBorder="1" applyAlignment="1">
      <alignment horizontal="left"/>
    </xf>
    <xf numFmtId="0" fontId="0" fillId="30" borderId="21" xfId="0" applyFont="1" applyFill="1" applyBorder="1" applyAlignment="1">
      <alignment horizontal="left"/>
    </xf>
    <xf numFmtId="0" fontId="0" fillId="30" borderId="22" xfId="0" applyFont="1" applyFill="1" applyBorder="1" applyAlignment="1">
      <alignment horizontal="left"/>
    </xf>
    <xf numFmtId="4" fontId="0" fillId="30" borderId="18" xfId="0" applyNumberFormat="1" applyFont="1" applyFill="1" applyBorder="1" applyAlignment="1">
      <alignment horizontal="left"/>
    </xf>
    <xf numFmtId="49" fontId="0" fillId="30" borderId="18" xfId="0" applyNumberFormat="1" applyFont="1" applyFill="1" applyBorder="1" applyAlignment="1">
      <alignment horizontal="left"/>
    </xf>
    <xf numFmtId="0" fontId="1" fillId="29" borderId="17" xfId="0" applyFont="1" applyFill="1" applyBorder="1" applyAlignment="1">
      <alignment horizontal="left" vertical="top" wrapText="1"/>
    </xf>
    <xf numFmtId="0" fontId="1" fillId="29" borderId="10" xfId="0" applyFont="1" applyFill="1" applyBorder="1" applyAlignment="1">
      <alignment horizontal="left" vertical="top" wrapText="1"/>
    </xf>
    <xf numFmtId="0" fontId="1" fillId="29" borderId="11" xfId="0" applyFont="1" applyFill="1" applyBorder="1" applyAlignment="1">
      <alignment horizontal="left" vertical="top" wrapText="1"/>
    </xf>
    <xf numFmtId="0" fontId="1" fillId="29" borderId="12" xfId="0" applyFont="1" applyFill="1" applyBorder="1" applyAlignment="1">
      <alignment horizontal="left" vertical="top" wrapText="1"/>
    </xf>
    <xf numFmtId="0" fontId="1" fillId="29" borderId="0" xfId="0" applyFont="1" applyFill="1" applyBorder="1" applyAlignment="1">
      <alignment horizontal="left" vertical="top" wrapText="1"/>
    </xf>
    <xf numFmtId="0" fontId="1" fillId="29" borderId="13" xfId="0" applyFont="1" applyFill="1" applyBorder="1" applyAlignment="1">
      <alignment horizontal="left" vertical="top" wrapText="1"/>
    </xf>
    <xf numFmtId="0" fontId="1" fillId="29" borderId="14" xfId="0" applyFont="1" applyFill="1" applyBorder="1" applyAlignment="1">
      <alignment horizontal="left" vertical="top" wrapText="1"/>
    </xf>
    <xf numFmtId="0" fontId="1" fillId="29" borderId="15" xfId="0" applyFont="1" applyFill="1" applyBorder="1" applyAlignment="1">
      <alignment horizontal="left" vertical="top" wrapText="1"/>
    </xf>
    <xf numFmtId="0" fontId="1" fillId="29" borderId="16" xfId="0" applyFont="1" applyFill="1" applyBorder="1" applyAlignment="1">
      <alignment horizontal="left" vertical="top" wrapText="1"/>
    </xf>
    <xf numFmtId="0" fontId="1" fillId="29" borderId="20" xfId="0" applyFont="1" applyFill="1" applyBorder="1" applyAlignment="1">
      <alignment horizontal="left" vertical="top" wrapText="1"/>
    </xf>
    <xf numFmtId="0" fontId="1" fillId="29" borderId="21" xfId="0" applyFont="1" applyFill="1" applyBorder="1" applyAlignment="1">
      <alignment horizontal="left" vertical="top" wrapText="1"/>
    </xf>
    <xf numFmtId="0" fontId="1" fillId="29" borderId="22" xfId="0" applyFont="1" applyFill="1" applyBorder="1" applyAlignment="1">
      <alignment horizontal="left" vertical="top" wrapText="1"/>
    </xf>
    <xf numFmtId="0" fontId="0" fillId="0" borderId="0" xfId="0" applyFont="1" applyAlignment="1" applyProtection="1">
      <alignment horizontal="left" vertical="center" wrapText="1"/>
      <protection hidden="1"/>
    </xf>
    <xf numFmtId="0" fontId="29" fillId="28" borderId="22" xfId="0" applyFont="1" applyFill="1" applyBorder="1" applyAlignment="1">
      <alignment horizontal="left" wrapText="1"/>
    </xf>
    <xf numFmtId="0" fontId="0" fillId="26" borderId="18" xfId="0" applyFont="1" applyFill="1" applyBorder="1" applyAlignment="1">
      <alignment wrapText="1"/>
    </xf>
    <xf numFmtId="0" fontId="0" fillId="26" borderId="18" xfId="0" applyFill="1" applyBorder="1" applyAlignment="1">
      <alignment/>
    </xf>
    <xf numFmtId="0" fontId="29" fillId="27" borderId="18" xfId="0" applyFont="1" applyFill="1" applyBorder="1" applyAlignment="1">
      <alignment horizontal="left"/>
    </xf>
    <xf numFmtId="0" fontId="1" fillId="27" borderId="18" xfId="0" applyFont="1" applyFill="1" applyBorder="1" applyAlignment="1">
      <alignment horizontal="left"/>
    </xf>
    <xf numFmtId="0" fontId="0" fillId="0" borderId="0" xfId="0" applyFont="1" applyAlignment="1" applyProtection="1">
      <alignment horizontal="left" vertical="top" wrapText="1"/>
      <protection hidden="1"/>
    </xf>
    <xf numFmtId="0" fontId="29" fillId="29" borderId="18" xfId="0" applyFont="1" applyFill="1" applyBorder="1" applyAlignment="1">
      <alignment horizontal="left" wrapText="1"/>
    </xf>
    <xf numFmtId="0" fontId="1" fillId="26" borderId="18" xfId="0" applyFont="1" applyFill="1" applyBorder="1" applyAlignment="1">
      <alignment wrapText="1"/>
    </xf>
    <xf numFmtId="0" fontId="1" fillId="26" borderId="18" xfId="0" applyFont="1" applyFill="1" applyBorder="1" applyAlignment="1">
      <alignment/>
    </xf>
    <xf numFmtId="0" fontId="1" fillId="0" borderId="0" xfId="0" applyFont="1" applyAlignment="1" applyProtection="1">
      <alignment horizontal="left" vertical="center"/>
      <protection hidden="1"/>
    </xf>
    <xf numFmtId="0" fontId="0" fillId="26" borderId="18" xfId="0" applyFont="1" applyFill="1" applyBorder="1" applyAlignment="1">
      <alignment wrapText="1"/>
    </xf>
    <xf numFmtId="0" fontId="50" fillId="29" borderId="18" xfId="0" applyFont="1" applyFill="1" applyBorder="1" applyAlignment="1">
      <alignment horizontal="left"/>
    </xf>
    <xf numFmtId="0" fontId="29" fillId="27" borderId="20" xfId="0" applyFont="1" applyFill="1" applyBorder="1" applyAlignment="1">
      <alignment horizontal="left"/>
    </xf>
    <xf numFmtId="0" fontId="29" fillId="27" borderId="21" xfId="0" applyFont="1" applyFill="1" applyBorder="1" applyAlignment="1">
      <alignment horizontal="left"/>
    </xf>
    <xf numFmtId="0" fontId="29" fillId="27" borderId="22" xfId="0" applyFont="1" applyFill="1" applyBorder="1" applyAlignment="1">
      <alignment horizontal="left"/>
    </xf>
    <xf numFmtId="0" fontId="1" fillId="28" borderId="18" xfId="0" applyFont="1" applyFill="1" applyBorder="1" applyAlignment="1">
      <alignment horizontal="center" wrapText="1"/>
    </xf>
    <xf numFmtId="0" fontId="0" fillId="28" borderId="18" xfId="0" applyFill="1" applyBorder="1" applyAlignment="1">
      <alignment horizontal="center" wrapText="1"/>
    </xf>
    <xf numFmtId="0" fontId="0" fillId="28" borderId="18" xfId="0" applyFill="1" applyBorder="1" applyAlignment="1">
      <alignment horizontal="center"/>
    </xf>
    <xf numFmtId="4" fontId="0" fillId="30" borderId="20" xfId="0" applyNumberFormat="1" applyFont="1" applyFill="1" applyBorder="1" applyAlignment="1">
      <alignment horizontal="center" vertical="top"/>
    </xf>
    <xf numFmtId="4" fontId="0" fillId="30" borderId="22" xfId="0" applyNumberFormat="1" applyFont="1" applyFill="1" applyBorder="1" applyAlignment="1">
      <alignment horizontal="center" vertical="top"/>
    </xf>
    <xf numFmtId="2" fontId="1" fillId="28" borderId="20" xfId="0" applyNumberFormat="1" applyFont="1" applyFill="1" applyBorder="1" applyAlignment="1">
      <alignment horizontal="center" vertical="center" wrapText="1"/>
    </xf>
    <xf numFmtId="2" fontId="1" fillId="28" borderId="22" xfId="0" applyNumberFormat="1" applyFont="1" applyFill="1" applyBorder="1" applyAlignment="1">
      <alignment horizontal="center" vertical="center" wrapText="1"/>
    </xf>
    <xf numFmtId="0" fontId="28" fillId="0" borderId="0" xfId="0" applyFont="1" applyAlignment="1">
      <alignment horizontal="center"/>
    </xf>
    <xf numFmtId="0" fontId="1" fillId="37" borderId="0" xfId="85" applyFont="1" applyFill="1" applyBorder="1" applyAlignment="1">
      <alignment horizontal="center" vertical="center" wrapText="1"/>
      <protection/>
    </xf>
    <xf numFmtId="0" fontId="54" fillId="32" borderId="0" xfId="87" applyFont="1" applyFill="1" applyBorder="1" applyAlignment="1">
      <alignment horizontal="center" vertical="center" wrapText="1"/>
      <protection/>
    </xf>
    <xf numFmtId="0" fontId="0" fillId="0" borderId="0" xfId="88" applyAlignment="1">
      <alignment horizontal="left" wrapText="1"/>
      <protection/>
    </xf>
    <xf numFmtId="0" fontId="0" fillId="0" borderId="0" xfId="88" applyAlignment="1">
      <alignment horizontal="left"/>
      <protection/>
    </xf>
    <xf numFmtId="0" fontId="0" fillId="0" borderId="0" xfId="88" applyFont="1" applyAlignment="1">
      <alignment horizontal="left" wrapText="1"/>
      <protection/>
    </xf>
    <xf numFmtId="0" fontId="1" fillId="0" borderId="0" xfId="88" applyFont="1" applyAlignment="1">
      <alignment horizontal="left" wrapText="1"/>
      <protection/>
    </xf>
    <xf numFmtId="0" fontId="1" fillId="0" borderId="0" xfId="88" applyFont="1" applyAlignment="1">
      <alignment horizontal="left"/>
      <protection/>
    </xf>
    <xf numFmtId="10" fontId="29" fillId="28" borderId="18" xfId="0" applyNumberFormat="1" applyFont="1" applyFill="1" applyBorder="1" applyAlignment="1">
      <alignment horizontal="center" wrapText="1"/>
    </xf>
  </cellXfs>
  <cellStyles count="99">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Dobro"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Input" xfId="74"/>
    <cellStyle name="Izhod" xfId="75"/>
    <cellStyle name="Linked Cell" xfId="76"/>
    <cellStyle name="Naslov" xfId="77"/>
    <cellStyle name="Naslov 1" xfId="78"/>
    <cellStyle name="Naslov 2" xfId="79"/>
    <cellStyle name="Naslov 3" xfId="80"/>
    <cellStyle name="Naslov 4" xfId="81"/>
    <cellStyle name="Navadno_List1" xfId="82"/>
    <cellStyle name="Neutral" xfId="83"/>
    <cellStyle name="Nevtralno" xfId="84"/>
    <cellStyle name="Normal 2" xfId="85"/>
    <cellStyle name="Normal 3" xfId="86"/>
    <cellStyle name="Normal 3 2" xfId="87"/>
    <cellStyle name="Normal 4" xfId="88"/>
    <cellStyle name="Normal 4 2" xfId="89"/>
    <cellStyle name="Normal 5" xfId="90"/>
    <cellStyle name="Note" xfId="91"/>
    <cellStyle name="Opomba" xfId="92"/>
    <cellStyle name="Opozorilo" xfId="93"/>
    <cellStyle name="Output" xfId="94"/>
    <cellStyle name="Percent" xfId="95"/>
    <cellStyle name="Pojasnjevalno besedilo" xfId="96"/>
    <cellStyle name="Poudarek1" xfId="97"/>
    <cellStyle name="Poudarek2" xfId="98"/>
    <cellStyle name="Poudarek3" xfId="99"/>
    <cellStyle name="Poudarek4" xfId="100"/>
    <cellStyle name="Poudarek5" xfId="101"/>
    <cellStyle name="Poudarek6" xfId="102"/>
    <cellStyle name="Povezana celica" xfId="103"/>
    <cellStyle name="Preveri celico" xfId="104"/>
    <cellStyle name="Računanje" xfId="105"/>
    <cellStyle name="Slabo" xfId="106"/>
    <cellStyle name="Standard_crs++_debtDR_VOR" xfId="107"/>
    <cellStyle name="Title" xfId="108"/>
    <cellStyle name="Total" xfId="109"/>
    <cellStyle name="Vnos" xfId="110"/>
    <cellStyle name="Vsota" xfId="111"/>
    <cellStyle name="Warning Text"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http://www.mzz.gov.si/fileadmin/pageuploads/Zunanja_politika/RA/MRS_01.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685800</xdr:colOff>
      <xdr:row>6</xdr:row>
      <xdr:rowOff>104775</xdr:rowOff>
    </xdr:to>
    <xdr:pic>
      <xdr:nvPicPr>
        <xdr:cNvPr id="1" name="Picture 2" descr="0823"/>
        <xdr:cNvPicPr preferRelativeResize="1">
          <a:picLocks noChangeAspect="1"/>
        </xdr:cNvPicPr>
      </xdr:nvPicPr>
      <xdr:blipFill>
        <a:blip r:embed="rId1"/>
        <a:stretch>
          <a:fillRect/>
        </a:stretch>
      </xdr:blipFill>
      <xdr:spPr>
        <a:xfrm>
          <a:off x="0" y="0"/>
          <a:ext cx="4552950" cy="1076325"/>
        </a:xfrm>
        <a:prstGeom prst="rect">
          <a:avLst/>
        </a:prstGeom>
        <a:noFill/>
        <a:ln w="9525" cmpd="sng">
          <a:noFill/>
        </a:ln>
      </xdr:spPr>
    </xdr:pic>
    <xdr:clientData/>
  </xdr:twoCellAnchor>
  <xdr:twoCellAnchor>
    <xdr:from>
      <xdr:col>7</xdr:col>
      <xdr:colOff>333375</xdr:colOff>
      <xdr:row>0</xdr:row>
      <xdr:rowOff>28575</xdr:rowOff>
    </xdr:from>
    <xdr:to>
      <xdr:col>8</xdr:col>
      <xdr:colOff>800100</xdr:colOff>
      <xdr:row>8</xdr:row>
      <xdr:rowOff>57150</xdr:rowOff>
    </xdr:to>
    <xdr:pic>
      <xdr:nvPicPr>
        <xdr:cNvPr id="2" name="Picture 1" descr="http://www.mzz.gov.si/fileadmin/pageuploads/Zunanja_politika/RA/MRS_01.jpg"/>
        <xdr:cNvPicPr preferRelativeResize="1">
          <a:picLocks noChangeAspect="1"/>
        </xdr:cNvPicPr>
      </xdr:nvPicPr>
      <xdr:blipFill>
        <a:blip r:link="rId2"/>
        <a:stretch>
          <a:fillRect/>
        </a:stretch>
      </xdr:blipFill>
      <xdr:spPr>
        <a:xfrm>
          <a:off x="7905750" y="28575"/>
          <a:ext cx="137160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LokalniPodatki\A719\MATEJ\ODA,%20zako,%20resolucija,%20strategija%20SLO\ODA2012\Obrazci%20s%20prilogam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zz.gov.si/ZRH\IZVAJANJE\Ustanove\1.%20OBRAZCI%20ZA%20USTANOVE%202017\sprejeta%20verzija\Obrazec_OFP_Financno%20porocanj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LATERALA"/>
      <sheetName val="MULTILATERALA"/>
      <sheetName val="ADMINISTRACIJA"/>
      <sheetName val="Država prejemnica"/>
      <sheetName val="Vsebinska opredelitev"/>
      <sheetName val="Vrsta pomoči"/>
      <sheetName val="(So)financer"/>
      <sheetName val="Koda neporednega prejemnika"/>
      <sheetName val="bi_multi"/>
      <sheetName val="PP"/>
      <sheetName val="Data"/>
      <sheetName val="type of finance"/>
    </sheetNames>
    <sheetDataSet>
      <sheetData sheetId="10">
        <row r="2">
          <cell r="A2" t="str">
            <v>Afghanistan: 625</v>
          </cell>
          <cell r="B2" t="str">
            <v>11110: Education policy and administrative management</v>
          </cell>
          <cell r="C2" t="str">
            <v>10000 () PUBLIC SECTOR INSTITUTIONS</v>
          </cell>
          <cell r="D2" t="str">
            <v>40000 () MULTILATERAL ORGANISATIONS</v>
          </cell>
          <cell r="E2" t="str">
            <v>A01: General budget support</v>
          </cell>
          <cell r="G2" t="str">
            <v>0 - ne vpliva / not targeted</v>
          </cell>
          <cell r="H2">
            <v>37987</v>
          </cell>
          <cell r="I2">
            <v>55153</v>
          </cell>
          <cell r="J2" t="str">
            <v>Ministrstvo za delo, družino in socialne zadeve</v>
          </cell>
          <cell r="K2" t="str">
            <v>Npu1</v>
          </cell>
        </row>
        <row r="3">
          <cell r="A3" t="str">
            <v>Albania: 71</v>
          </cell>
          <cell r="B3" t="str">
            <v>11120: Education facilities and training</v>
          </cell>
          <cell r="C3" t="str">
            <v>11000 () Donor Government</v>
          </cell>
          <cell r="D3" t="str">
            <v>41000 () United Nations agency, fund or commission (UN)</v>
          </cell>
          <cell r="E3" t="str">
            <v>A02: Sector budget support</v>
          </cell>
          <cell r="G3" t="str">
            <v>1 - močno vpliva / significant objective</v>
          </cell>
          <cell r="J3" t="str">
            <v>Ministrstvo za finance</v>
          </cell>
          <cell r="K3" t="str">
            <v>Npu2</v>
          </cell>
        </row>
        <row r="4">
          <cell r="A4" t="str">
            <v>Algeria: 130</v>
          </cell>
          <cell r="B4" t="str">
            <v>11130: Teacher training</v>
          </cell>
          <cell r="C4" t="str">
            <v>12000 () Recipient Government</v>
          </cell>
          <cell r="D4" t="str">
            <v>41101 (UNCCD) Convention to Combat Desertification </v>
          </cell>
          <cell r="E4" t="str">
            <v>B01: Core support to NGOs, other private bodies, PPPs and research institutes</v>
          </cell>
          <cell r="G4" t="str">
            <v>2 - je poglavitni namen dejavnosti / principal objective</v>
          </cell>
          <cell r="J4" t="str">
            <v>Ministrstvo za gospodarski razvoj in tehnologijo</v>
          </cell>
          <cell r="K4" t="str">
            <v>Npu3</v>
          </cell>
        </row>
        <row r="5">
          <cell r="A5" t="str">
            <v>Angola: 225</v>
          </cell>
          <cell r="B5" t="str">
            <v>11182: Educational research</v>
          </cell>
          <cell r="C5" t="str">
            <v>13000 () Third Country Government (Delegated co-operation)</v>
          </cell>
          <cell r="D5" t="str">
            <v>41102 (DLCO-EA) Desert Locust Control Organisation for Eastern Africa </v>
          </cell>
          <cell r="E5" t="str">
            <v>B03: Contributions to  specific-purpose programmes and funds managed by international organisations (multilateral, INGO)</v>
          </cell>
          <cell r="J5" t="str">
            <v>Ministrstvo za infrastrukturo in prostor</v>
          </cell>
          <cell r="K5" t="str">
            <v>Npu4</v>
          </cell>
        </row>
        <row r="6">
          <cell r="A6" t="str">
            <v>Anguilla: 376</v>
          </cell>
          <cell r="B6" t="str">
            <v>11220: Primary education</v>
          </cell>
          <cell r="C6" t="str">
            <v>20000 () NON-GOVERNMENTAL ORGANISATIONS (NGOs) AND CIVIL SOCIETY </v>
          </cell>
          <cell r="D6" t="str">
            <v>41103 (ECA) Economic Commission for Africa </v>
          </cell>
          <cell r="E6" t="str">
            <v>B04: Basket funds/pooled funding</v>
          </cell>
          <cell r="J6" t="str">
            <v>Ministrstvo za izobraževanje, znanost, kulturo in šport</v>
          </cell>
          <cell r="K6" t="str">
            <v>Npu5</v>
          </cell>
        </row>
        <row r="7">
          <cell r="A7" t="str">
            <v>Antigua and Barbuda: 377</v>
          </cell>
          <cell r="B7" t="str">
            <v>11230: Basic life skills for youth and adults </v>
          </cell>
          <cell r="C7" t="str">
            <v>21000 () INTERNATIONAL NGO</v>
          </cell>
          <cell r="D7" t="str">
            <v>41104 (ECLAC) Economic Commission for Latin America and the Caribbean</v>
          </cell>
          <cell r="E7" t="str">
            <v>C01: Project-type interventions</v>
          </cell>
          <cell r="J7" t="str">
            <v>Ministrstvo za kmetijstvo in okolje</v>
          </cell>
          <cell r="K7" t="str">
            <v>Npu6</v>
          </cell>
        </row>
        <row r="8">
          <cell r="A8" t="str">
            <v>Argentina: 425</v>
          </cell>
          <cell r="B8" t="str">
            <v>11240: Early childhood education</v>
          </cell>
          <cell r="C8" t="str">
            <v>21016 (ICRC) International Committee of the Red Cross </v>
          </cell>
          <cell r="D8" t="str">
            <v>41105 (ESCWA) Economic and Social Commission for Western Asia</v>
          </cell>
          <cell r="E8" t="str">
            <v>D01: Donor country personnel</v>
          </cell>
          <cell r="J8" t="str">
            <v>Ministrstvo za notranje zadeve</v>
          </cell>
          <cell r="K8" t="str">
            <v>Npu7</v>
          </cell>
        </row>
        <row r="9">
          <cell r="A9" t="str">
            <v>Armenia: 610</v>
          </cell>
          <cell r="B9" t="str">
            <v>11320: Secondary education</v>
          </cell>
          <cell r="C9" t="str">
            <v>21018 (IFRCRCS) International Federation of Red Cross and Red Crescent Societies </v>
          </cell>
          <cell r="D9" t="str">
            <v>41106 (ESCAP) Economic and Social Commission for Asia and the Pacific </v>
          </cell>
          <cell r="E9" t="str">
            <v>D02: Other technical assistance</v>
          </cell>
          <cell r="J9" t="str">
            <v>Ministrstvo za obrambo</v>
          </cell>
          <cell r="K9" t="str">
            <v>Npu8</v>
          </cell>
        </row>
        <row r="10">
          <cell r="A10" t="str">
            <v>Azerbaijan: 611</v>
          </cell>
          <cell r="B10" t="str">
            <v>11330: Vocational training</v>
          </cell>
          <cell r="C10" t="str">
            <v>21020 () International HIV/AIDS Alliance </v>
          </cell>
          <cell r="D10" t="str">
            <v>41107 (IAEA-TCF) International Atomic Energy Agency (Contributions to Technical Cooperation Fund Only)</v>
          </cell>
          <cell r="E10" t="str">
            <v>E01: Scholarships/training in donor country</v>
          </cell>
          <cell r="J10" t="str">
            <v>Ministrstvo za pravosodje in javno upravo</v>
          </cell>
          <cell r="K10" t="str">
            <v>Npu9</v>
          </cell>
        </row>
        <row r="11">
          <cell r="A11" t="str">
            <v>Bangladesh: 666</v>
          </cell>
          <cell r="B11" t="str">
            <v>11420: Higher education</v>
          </cell>
          <cell r="C11" t="str">
            <v>21023 (IPPF) International Planned Parenthood Federation </v>
          </cell>
          <cell r="D11" t="str">
            <v>41108 (IFAD) International Fund for Agricultural Development </v>
          </cell>
          <cell r="E11" t="str">
            <v>E02: Imputed student costs</v>
          </cell>
          <cell r="J11" t="str">
            <v>Ministrstvo za zdravje</v>
          </cell>
          <cell r="K11" t="str">
            <v>Npu10</v>
          </cell>
        </row>
        <row r="12">
          <cell r="A12" t="str">
            <v>Belarus: 86</v>
          </cell>
          <cell r="B12" t="str">
            <v>11430: Advanced technical and managerial training</v>
          </cell>
          <cell r="C12" t="str">
            <v>21029 (MSF) Doctors Without Borders</v>
          </cell>
          <cell r="D12" t="str">
            <v>41110 (UNAIDS) Joint United Nations Programme on HIV/AIDS </v>
          </cell>
          <cell r="E12" t="str">
            <v>F01: Debt relief</v>
          </cell>
          <cell r="J12" t="str">
            <v>Ministrstvo za zunanje zadeve</v>
          </cell>
          <cell r="K12" t="str">
            <v>Npu11</v>
          </cell>
        </row>
        <row r="13">
          <cell r="A13" t="str">
            <v>Belize: 352</v>
          </cell>
          <cell r="B13" t="str">
            <v>12110: Health policy and administrative management</v>
          </cell>
          <cell r="C13" t="str">
            <v>21032 (PSI) Population Services International </v>
          </cell>
          <cell r="D13" t="str">
            <v>41111 (UNCDF) United Nations Capital Development Fund </v>
          </cell>
          <cell r="E13" t="str">
            <v>G01: Administrative costs not included elsewhere</v>
          </cell>
          <cell r="J13" t="str">
            <v>Kabinet predsednika vlade</v>
          </cell>
          <cell r="K13" t="str">
            <v>Npu12</v>
          </cell>
        </row>
        <row r="14">
          <cell r="A14" t="str">
            <v>Benin: 236</v>
          </cell>
          <cell r="B14" t="str">
            <v>12181: Medical education/training</v>
          </cell>
          <cell r="C14" t="str">
            <v>21034 (UNION) International Union Against Tuberculosis and Lung Disease </v>
          </cell>
          <cell r="D14" t="str">
            <v>41112 (UNCTAD) United Nations Conference on Trade and Development </v>
          </cell>
          <cell r="E14" t="str">
            <v>H01: Development awareness</v>
          </cell>
          <cell r="J14" t="str">
            <v>Generalni sekretariat vlade</v>
          </cell>
          <cell r="K14" t="str">
            <v>Npu13</v>
          </cell>
        </row>
        <row r="15">
          <cell r="A15" t="str">
            <v>Bhutan: 630</v>
          </cell>
          <cell r="B15" t="str">
            <v>12182: Medical research</v>
          </cell>
          <cell r="C15" t="str">
            <v>21045 (AMREF) African Medical and Research Foundation </v>
          </cell>
          <cell r="D15" t="str">
            <v>41114 (UNDP) United Nations Development Programme </v>
          </cell>
          <cell r="E15" t="str">
            <v>H02: Refugees in donor countries</v>
          </cell>
          <cell r="J15" t="str">
            <v>Služba vlade za zakonodajo</v>
          </cell>
          <cell r="K15" t="str">
            <v>Npu14</v>
          </cell>
        </row>
        <row r="16">
          <cell r="A16" t="str">
            <v>Bolivia: 428</v>
          </cell>
          <cell r="B16" t="str">
            <v>12191: Medical services</v>
          </cell>
          <cell r="C16" t="str">
            <v>47035 (ENDA) Environmental Development Action in the Third World </v>
          </cell>
          <cell r="D16" t="str">
            <v>41116 (UNEP) United Nations Environment Programme </v>
          </cell>
          <cell r="J16" t="str">
            <v>Statistični urad Republike Slovenije</v>
          </cell>
          <cell r="K16" t="str">
            <v>Npu15</v>
          </cell>
        </row>
        <row r="17">
          <cell r="A17" t="str">
            <v>Bosnia-Herzegovina: 64</v>
          </cell>
          <cell r="B17" t="str">
            <v>12220: Basic health care</v>
          </cell>
          <cell r="C17" t="str">
            <v>22000 () Donor country-based NGO</v>
          </cell>
          <cell r="D17" t="str">
            <v>41119 (UNFPA) United Nations Population Fund </v>
          </cell>
          <cell r="J17" t="str">
            <v>Predsednik Republike Slovenije</v>
          </cell>
          <cell r="K17" t="str">
            <v>Npu16</v>
          </cell>
        </row>
        <row r="18">
          <cell r="A18" t="str">
            <v>Botswana: 227</v>
          </cell>
          <cell r="B18" t="str">
            <v>12230: Basic health infrastructure</v>
          </cell>
          <cell r="C18" t="str">
            <v>23000 () Developing country-based NGO </v>
          </cell>
          <cell r="D18" t="str">
            <v>41120 (UN Habitat) United Nations Human Settlement Programme </v>
          </cell>
          <cell r="J18" t="str">
            <v>Urad Republike Slovenije za intelektualno lastnino</v>
          </cell>
          <cell r="K18" t="str">
            <v>Npu17</v>
          </cell>
        </row>
        <row r="19">
          <cell r="A19" t="str">
            <v>Brazil: 431</v>
          </cell>
          <cell r="B19" t="str">
            <v>12240: Basic nutrition</v>
          </cell>
          <cell r="C19" t="str">
            <v>30000 () PUBLIC-PRIVATE PARTNERSHIPS (PPPs) and NETWORKS</v>
          </cell>
          <cell r="D19" t="str">
            <v>41121 (UNHCR) United Nations Office of the United Nations High Commissioner for Refugees </v>
          </cell>
          <cell r="J19" t="str">
            <v>Urad Republike Slovenije za kemikalije</v>
          </cell>
          <cell r="K19" t="str">
            <v>Npu18</v>
          </cell>
        </row>
        <row r="20">
          <cell r="A20" t="str">
            <v>Burkina Faso: 287</v>
          </cell>
          <cell r="B20" t="str">
            <v>12250: Infectious disease control</v>
          </cell>
          <cell r="C20" t="str">
            <v>31000 () Public-Private Partnership (PPP)</v>
          </cell>
          <cell r="D20" t="str">
            <v>41122 (UNICEF) United Nations Children’s Fund </v>
          </cell>
          <cell r="J20" t="str">
            <v>Urad Republike Slovenije za makroekonomske analize in razvoj</v>
          </cell>
          <cell r="K20" t="str">
            <v>Npu19</v>
          </cell>
        </row>
        <row r="21">
          <cell r="A21" t="str">
            <v>Burundi: 228</v>
          </cell>
          <cell r="B21" t="str">
            <v>12261: Health education</v>
          </cell>
          <cell r="C21" t="str">
            <v>21056 (REEEP) Renewable Energy and Energy Efficiency Partnership</v>
          </cell>
          <cell r="D21" t="str">
            <v>41123 (UNIDO) United Nations Industrial Development Organisation </v>
          </cell>
          <cell r="J21" t="str">
            <v>Urad Republike Slovenije za meroslovje</v>
          </cell>
          <cell r="K21" t="str">
            <v>Npu20</v>
          </cell>
        </row>
        <row r="22">
          <cell r="A22" t="str">
            <v>Cambodia: 728</v>
          </cell>
          <cell r="B22" t="str">
            <v>12262: Malaria control</v>
          </cell>
          <cell r="C22" t="str">
            <v>30001 (GAIN) Global Alliance for Improved Nutrition </v>
          </cell>
          <cell r="D22" t="str">
            <v>41125 (UNITAR) United Nations Institute for Training and Research </v>
          </cell>
          <cell r="J22" t="str">
            <v>Urad Republike Slovenije za mladino</v>
          </cell>
          <cell r="K22" t="str">
            <v>Npu21</v>
          </cell>
        </row>
        <row r="23">
          <cell r="A23" t="str">
            <v>Cameroon: 229</v>
          </cell>
          <cell r="B23" t="str">
            <v>12263: Tuberculosis control</v>
          </cell>
          <cell r="C23" t="str">
            <v>30003 (GeSCI) Global e-Schools and Communities Initiative </v>
          </cell>
          <cell r="D23" t="str">
            <v>41126 (UNMAS) United Nations Mine Action Service </v>
          </cell>
          <cell r="J23" t="str">
            <v>Urad Republike Slovenije za nadzor prirejanja iger na srečo</v>
          </cell>
          <cell r="K23" t="str">
            <v>Npu22</v>
          </cell>
        </row>
        <row r="24">
          <cell r="A24" t="str">
            <v>Cape Verde: 230</v>
          </cell>
          <cell r="B24" t="str">
            <v>12281: Health personnel development</v>
          </cell>
          <cell r="C24" t="str">
            <v>30004 (GWP) Global Water Partnership </v>
          </cell>
          <cell r="D24" t="str">
            <v>41127 (UNOCHA) United Nations Office of Co-ordination of Humanitarian Affairs </v>
          </cell>
          <cell r="J24" t="str">
            <v>Urad Republike Slovenije za nadzor proračuna</v>
          </cell>
          <cell r="K24" t="str">
            <v>Npu23</v>
          </cell>
        </row>
        <row r="25">
          <cell r="A25" t="str">
            <v>Central African Rep.: 231</v>
          </cell>
          <cell r="B25" t="str">
            <v>13010: Population policy and administrative management</v>
          </cell>
          <cell r="C25" t="str">
            <v>30005 (IAVI) International AIDS Vaccine Initiative </v>
          </cell>
          <cell r="D25" t="str">
            <v>41128 (UNODC) United Nations Office on Drugs and Crime </v>
          </cell>
          <cell r="J25" t="str">
            <v>Urad Republike Slovenije za preprečevanje pranja denarja</v>
          </cell>
          <cell r="K25" t="str">
            <v>Npu24</v>
          </cell>
        </row>
        <row r="26">
          <cell r="A26" t="str">
            <v>Chad: 232</v>
          </cell>
          <cell r="B26" t="str">
            <v>13020: Reproductive health care</v>
          </cell>
          <cell r="C26" t="str">
            <v>30006 (IPM) International Partnership on Microbicides </v>
          </cell>
          <cell r="D26" t="str">
            <v>41129 (UNRISD) United Nations Research Institute for Social Development </v>
          </cell>
          <cell r="J26" t="str">
            <v>Urad Republike Slovenije za varstvo konkurence</v>
          </cell>
          <cell r="K26" t="str">
            <v>Npu25</v>
          </cell>
        </row>
        <row r="27">
          <cell r="A27" t="str">
            <v>Chile: 434</v>
          </cell>
          <cell r="B27" t="str">
            <v>13030: Family planning</v>
          </cell>
          <cell r="C27" t="str">
            <v>30007 (GAID) Global Alliance for ICT and Development</v>
          </cell>
          <cell r="D27" t="str">
            <v>41130 (UNRWA) United Nations Relief and Works Agency for Palestine Refugees in the Near East</v>
          </cell>
          <cell r="J27" t="str">
            <v>Urad Vlade Republike Slovenije za komuniciranje</v>
          </cell>
          <cell r="K27" t="str">
            <v>Npu26</v>
          </cell>
        </row>
        <row r="28">
          <cell r="A28" t="str">
            <v>China: 730</v>
          </cell>
          <cell r="B28" t="str">
            <v>13040: STD control including HIV/AIDS</v>
          </cell>
          <cell r="C28" t="str">
            <v>30008 () Cities Alliance</v>
          </cell>
          <cell r="D28" t="str">
            <v>41131 (UNSSC) United Nations System Staff College </v>
          </cell>
          <cell r="J28" t="str">
            <v>Urad Vlade Republike Slovenije za Slovence v zamejstvu in po svetu</v>
          </cell>
          <cell r="K28" t="str">
            <v>Npu27</v>
          </cell>
        </row>
        <row r="29">
          <cell r="A29" t="str">
            <v>Colombia: 437</v>
          </cell>
          <cell r="B29" t="str">
            <v>13081: Personnel development for population and reproductive health</v>
          </cell>
          <cell r="C29" t="str">
            <v>30009 (SAS) Small Arms Survey</v>
          </cell>
          <cell r="D29" t="str">
            <v>41132 (UNSCN) United Nations System Standing Committee on Nutrition </v>
          </cell>
          <cell r="J29" t="str">
            <v>Urad Vlade Republike Slovenije za varovanje tajnih podatkov</v>
          </cell>
          <cell r="K29" t="str">
            <v>Npu28</v>
          </cell>
        </row>
        <row r="30">
          <cell r="A30" t="str">
            <v>Comoros: 233</v>
          </cell>
          <cell r="B30" t="str">
            <v>14010: Water sector policy and administrative management</v>
          </cell>
          <cell r="C30" t="str">
            <v>30011 (IUCN) International Union for the Conservation of Nature</v>
          </cell>
          <cell r="D30" t="str">
            <v>41133 (UNSIA) United Nations Special Initiative on Africa </v>
          </cell>
          <cell r="J30" t="str">
            <v>Carinska uprava Republike Slovenije</v>
          </cell>
          <cell r="K30" t="str">
            <v>Npu29</v>
          </cell>
        </row>
        <row r="31">
          <cell r="A31" t="str">
            <v>Congo, Dem. Rep.: 235</v>
          </cell>
          <cell r="B31" t="str">
            <v>14015: Water resources conservation (including data collection)</v>
          </cell>
          <cell r="C31" t="str">
            <v>30012 (GCPF) Global Climate Partnership Fund</v>
          </cell>
          <cell r="D31" t="str">
            <v>41134 (UNU) United Nations University (including Endowment Fund) </v>
          </cell>
          <cell r="J31" t="str">
            <v>Davčna uprava Republike Slovenije</v>
          </cell>
          <cell r="K31" t="str">
            <v>Npu30</v>
          </cell>
        </row>
        <row r="32">
          <cell r="A32" t="str">
            <v>Congo, Rep.: 234</v>
          </cell>
          <cell r="B32" t="str">
            <v>14020: Water supply and sanitation - large systems</v>
          </cell>
          <cell r="C32" t="str">
            <v>30013 (MEF) Microfinance Enhancement Facility</v>
          </cell>
          <cell r="D32" t="str">
            <v>41135 (UNV) United Nations Volunteers </v>
          </cell>
          <cell r="J32" t="str">
            <v>Geodetska uprava Republike Slovenije</v>
          </cell>
          <cell r="K32" t="str">
            <v>Npu31</v>
          </cell>
        </row>
        <row r="33">
          <cell r="A33" t="str">
            <v>Cook Islands: 831</v>
          </cell>
          <cell r="B33" t="str">
            <v>14021: Water supply - large systems </v>
          </cell>
          <cell r="C33" t="str">
            <v>30014 (REGMIFA) Regional Micro, Small and Medium Enterprise Investment Fund for Sub-Saharan Africa</v>
          </cell>
          <cell r="D33" t="str">
            <v>41136 (UNVFD) United Nations Voluntary Fund on Disability </v>
          </cell>
          <cell r="J33" t="str">
            <v>Uprava Republike Slovenije za izvrševanje kazenskih sankcij</v>
          </cell>
          <cell r="K33" t="str">
            <v>Npu32</v>
          </cell>
        </row>
        <row r="34">
          <cell r="A34" t="str">
            <v>Costa Rica: 336</v>
          </cell>
          <cell r="B34" t="str">
            <v>14022: Sanitation - large systems</v>
          </cell>
          <cell r="C34" t="str">
            <v>30015 (GEEREF) Global Energy Efficiency and Renewable Energy Fund</v>
          </cell>
          <cell r="D34" t="str">
            <v>41137 (UNVFTC) United Nations Voluntary Fund for Technical Co-operation in the Field of Human Rights</v>
          </cell>
          <cell r="J34" t="str">
            <v>Uprava Republike Slovenije za javna plačila</v>
          </cell>
          <cell r="K34" t="str">
            <v>Npu33</v>
          </cell>
        </row>
        <row r="35">
          <cell r="A35" t="str">
            <v>Cote d'Ivoire: 247</v>
          </cell>
          <cell r="B35" t="str">
            <v>14030: Basic drinking water supply and basic sanitation</v>
          </cell>
          <cell r="C35" t="str">
            <v>30016 (EFSE) European Fund for Southeast Europe</v>
          </cell>
          <cell r="D35" t="str">
            <v>41138 (UNVFVT) United Nations Voluntary Fund for Victims of Torture </v>
          </cell>
          <cell r="J35" t="str">
            <v>Uprava Republike Slovenije za jedrsko varnost</v>
          </cell>
          <cell r="K35" t="str">
            <v>Npu34</v>
          </cell>
        </row>
        <row r="36">
          <cell r="A36" t="str">
            <v>Cuba: 338</v>
          </cell>
          <cell r="B36" t="str">
            <v>14031: Basic drinking water supply</v>
          </cell>
          <cell r="C36" t="str">
            <v>30017 (SANAD) SANAD Fund for Micro, Small and Medium Enterprises</v>
          </cell>
          <cell r="D36" t="str">
            <v>41140 (WFP) World Food Programme </v>
          </cell>
          <cell r="J36" t="str">
            <v>Uprava Republike Slovenije za pomorstvo</v>
          </cell>
          <cell r="K36" t="str">
            <v>Npu35</v>
          </cell>
        </row>
        <row r="37">
          <cell r="A37" t="str">
            <v>Djibouti: 274</v>
          </cell>
          <cell r="B37" t="str">
            <v>14032: Basic sanitation</v>
          </cell>
          <cell r="C37" t="str">
            <v>47043 () Global Crop Diversity Trust </v>
          </cell>
          <cell r="D37" t="str">
            <v>41141 (PBF Window 2) United Nations Peacebuilding Fund (Window Two:  Restricted Contributions Only)</v>
          </cell>
          <cell r="J37" t="str">
            <v>Uprava Republike Slovenije za varstvo pred sevanji</v>
          </cell>
          <cell r="K37" t="str">
            <v>Npu36</v>
          </cell>
        </row>
        <row r="38">
          <cell r="A38" t="str">
            <v>Dominica: 378</v>
          </cell>
          <cell r="B38" t="str">
            <v>14040: River basins’ development</v>
          </cell>
          <cell r="C38" t="str">
            <v>32000 () Network</v>
          </cell>
          <cell r="D38" t="str">
            <v>41142 (UNDEF) United Nations Democracy Fund</v>
          </cell>
          <cell r="J38" t="str">
            <v>Uprava Republike Slovenije za zaščito in reševanje</v>
          </cell>
          <cell r="K38" t="str">
            <v>Npu37</v>
          </cell>
        </row>
        <row r="39">
          <cell r="A39" t="str">
            <v>Dominican Republic: 340</v>
          </cell>
          <cell r="B39" t="str">
            <v>14050: Waste management / disposal</v>
          </cell>
          <cell r="C39" t="str">
            <v>21017 (ICTSD) International Centre for Trade and Sustainable Development </v>
          </cell>
          <cell r="D39" t="str">
            <v>41143 (WHO-CVCA) World Health Organisation - core voluntary contributions account</v>
          </cell>
          <cell r="J39" t="str">
            <v>Uprava Republike Slovenije za varno hrano, veterinarstvo in varstvo rastlin</v>
          </cell>
          <cell r="K39" t="str">
            <v>Npu38</v>
          </cell>
        </row>
        <row r="40">
          <cell r="A40" t="str">
            <v>Ecuador: 440</v>
          </cell>
          <cell r="B40" t="str">
            <v>14081: Education and training in water supply and sanitation</v>
          </cell>
          <cell r="C40" t="str">
            <v>21043 (AWEPA) European Parliamentarians for Africa</v>
          </cell>
          <cell r="D40" t="str">
            <v>41144 (ILO-RBSA) International Labour Organisation - Regular Budget Supplementary Account</v>
          </cell>
          <cell r="J40" t="str">
            <v>Tržni inšpektorat Republike Slovenije</v>
          </cell>
          <cell r="K40" t="str">
            <v>Npu39</v>
          </cell>
        </row>
        <row r="41">
          <cell r="A41" t="str">
            <v>Egypt: 142</v>
          </cell>
          <cell r="B41" t="str">
            <v>15110: Public sector policy and administrative management</v>
          </cell>
          <cell r="C41" t="str">
            <v>31001 (GDN) Global Development Network</v>
          </cell>
          <cell r="D41" t="str">
            <v>41145 (IMO-TCF) International Maritime Organization - Technical Co-operation Fund</v>
          </cell>
          <cell r="J41" t="str">
            <v>Zdravstveni inšpektorat Republike Slovenije</v>
          </cell>
          <cell r="K41" t="str">
            <v>Npu40</v>
          </cell>
        </row>
        <row r="42">
          <cell r="A42" t="str">
            <v>El Salvador: 342</v>
          </cell>
          <cell r="B42" t="str">
            <v>15111: Public finance management</v>
          </cell>
          <cell r="C42" t="str">
            <v>31002 (GKP) Global Knowledge Partnership</v>
          </cell>
          <cell r="D42" t="str">
            <v>41146 (UNWOMEN) United Nations Entity for Gender Equality and the Empowerment of Women</v>
          </cell>
          <cell r="J42" t="str">
            <v>Inšpektorat Republike Slovenije za delo</v>
          </cell>
          <cell r="K42" t="str">
            <v>Npu41</v>
          </cell>
        </row>
        <row r="43">
          <cell r="A43" t="str">
            <v>Equatorial Guinea: 245</v>
          </cell>
          <cell r="B43" t="str">
            <v>15112: Decentralisation and support to subnational government</v>
          </cell>
          <cell r="C43" t="str">
            <v>31003 (ILC) International Land Coalition</v>
          </cell>
          <cell r="D43" t="str">
            <v>41147 (CERF) Central Emergency Response Fund</v>
          </cell>
          <cell r="J43" t="str">
            <v>Inšpektorat Republike Slovenije za elektronske komunikacije in elektronsko podpisovanje</v>
          </cell>
          <cell r="K43" t="str">
            <v>Npu42</v>
          </cell>
        </row>
        <row r="44">
          <cell r="A44" t="str">
            <v>Eritrea: 271</v>
          </cell>
          <cell r="B44" t="str">
            <v>15113: Anti-corruption organisations and institutions </v>
          </cell>
          <cell r="C44" t="str">
            <v>31004 (EITI) Extractive Industries Transparency Initiative International Secretariat</v>
          </cell>
          <cell r="D44" t="str">
            <v>41148 (UNDPA-SZA) United Nations Department of Political Affairs, Trust Fund in Support of Political Affairs</v>
          </cell>
          <cell r="J44" t="str">
            <v>Inšpektorat za javno upravo</v>
          </cell>
          <cell r="K44" t="str">
            <v>Npu43</v>
          </cell>
        </row>
        <row r="45">
          <cell r="A45" t="str">
            <v>Ethiopia: 238</v>
          </cell>
          <cell r="B45" t="str">
            <v>15130: Legal and judicial development</v>
          </cell>
          <cell r="C45" t="str">
            <v>47010 (CAPAM) Commonwealth Agency for Public Administration and Management </v>
          </cell>
          <cell r="D45" t="str">
            <v>41301 (FAO) Food and Agricultural Organisation</v>
          </cell>
          <cell r="J45" t="str">
            <v>Inšpektorat Republike Slovenije za kmetijstvo in okolje</v>
          </cell>
          <cell r="K45" t="str">
            <v>Npu44</v>
          </cell>
        </row>
        <row r="46">
          <cell r="A46" t="str">
            <v>Fiji: 832</v>
          </cell>
          <cell r="B46" t="str">
            <v>15150: Democratic participation and civil society</v>
          </cell>
          <cell r="C46" t="str">
            <v>47028 (CPTM) Commonwealth Partnership for Technical Management </v>
          </cell>
          <cell r="D46" t="str">
            <v>41302 (ILO-Assessed) International Labour Organisation - Assessed Contributions</v>
          </cell>
          <cell r="J46" t="str">
            <v>Inšpektorat Republike Slovenije za kulturo in medije</v>
          </cell>
          <cell r="K46" t="str">
            <v>Npu45</v>
          </cell>
        </row>
        <row r="47">
          <cell r="A47" t="str">
            <v>Gabon: 239</v>
          </cell>
          <cell r="B47" t="str">
            <v>15151: Elections</v>
          </cell>
          <cell r="C47" t="str">
            <v>40000 () MULTILATERAL ORGANISATIONS</v>
          </cell>
          <cell r="D47" t="str">
            <v>41303 (ITU) International Telecommunications Union</v>
          </cell>
          <cell r="J47" t="str">
            <v>Inšpektorat Republike Slovenije za notranje zadeve</v>
          </cell>
          <cell r="K47" t="str">
            <v>Npu46</v>
          </cell>
        </row>
        <row r="48">
          <cell r="A48" t="str">
            <v>Gambia: 240</v>
          </cell>
          <cell r="B48" t="str">
            <v>15152: Legislatures and political parties</v>
          </cell>
          <cell r="C48" t="str">
            <v>41000 () United Nations agency, fund or commission (UN)</v>
          </cell>
          <cell r="D48" t="str">
            <v>41304 (UNESCO) United Nations Educational, Scientific and Cultural Organisation</v>
          </cell>
          <cell r="J48" t="str">
            <v>Inšpektorat Republike Slovenije za obrambo</v>
          </cell>
          <cell r="K48" t="str">
            <v>Npu47</v>
          </cell>
        </row>
        <row r="49">
          <cell r="A49" t="str">
            <v>Georgia: 612</v>
          </cell>
          <cell r="B49" t="str">
            <v>15153: Media and free flow of information</v>
          </cell>
          <cell r="C49" t="str">
            <v>41101 (UNCCD) Convention to Combat Desertification </v>
          </cell>
          <cell r="D49" t="str">
            <v>41305 (UN) United Nations</v>
          </cell>
          <cell r="J49" t="str">
            <v>Inšpektorat Republike Slovenije za šolstvo in šport</v>
          </cell>
          <cell r="K49" t="str">
            <v>Npu48</v>
          </cell>
        </row>
        <row r="50">
          <cell r="A50" t="str">
            <v>Ghana: 241</v>
          </cell>
          <cell r="B50" t="str">
            <v>15160: Human rights</v>
          </cell>
          <cell r="C50" t="str">
            <v>41102 (DLCO-EA) Desert Locust Control Organisation for Eastern Africa </v>
          </cell>
          <cell r="D50" t="str">
            <v>41306 (UPU) Universal Postal Union </v>
          </cell>
          <cell r="J50" t="str">
            <v>Inšpektorat Republike Slovenije za varstvo pred naravnimi in drugimi nesrečami</v>
          </cell>
          <cell r="K50" t="str">
            <v>Npu49</v>
          </cell>
        </row>
        <row r="51">
          <cell r="A51" t="str">
            <v>Grenada: 381</v>
          </cell>
          <cell r="B51" t="str">
            <v>15170: Women’s equality organisations and institutions</v>
          </cell>
          <cell r="C51" t="str">
            <v>41103 (ECA) Economic Commission for Africa </v>
          </cell>
          <cell r="D51" t="str">
            <v>41307 (WHO-Assessed) World Health Organisation - assessed contributions</v>
          </cell>
          <cell r="J51" t="str">
            <v>Inšpektorat Republike Slovenije za promet, energetiko in prostor</v>
          </cell>
          <cell r="K51" t="str">
            <v>Npu50</v>
          </cell>
        </row>
        <row r="52">
          <cell r="A52" t="str">
            <v>Guatemala: 347</v>
          </cell>
          <cell r="B52" t="str">
            <v>15210: Security system management and reform</v>
          </cell>
          <cell r="C52" t="str">
            <v>41104 (ECLAC) Economic Commission for Latin America and the Caribbean</v>
          </cell>
          <cell r="D52" t="str">
            <v>41308 (WIPO) World Intellectual Property Organisation </v>
          </cell>
          <cell r="J52" t="str">
            <v>Nacionalna agencija Republike Slovenije za kakovost v visokem šolstvu</v>
          </cell>
          <cell r="K52" t="str">
            <v>Npu51</v>
          </cell>
        </row>
        <row r="53">
          <cell r="A53" t="str">
            <v>Guinea: 243</v>
          </cell>
          <cell r="B53" t="str">
            <v>15220: Civilian peace-building, conflict prevention and resolution</v>
          </cell>
          <cell r="C53" t="str">
            <v>41105 (ESCWA) Economic and Social Commission for Western Asia</v>
          </cell>
          <cell r="D53" t="str">
            <v>41309 (WMO) World Meteorological Organisation </v>
          </cell>
          <cell r="J53" t="str">
            <v>Agencija Republike Slovenije za kmetijske trge in razvoj podeželja</v>
          </cell>
          <cell r="K53" t="str">
            <v>Npu52</v>
          </cell>
        </row>
        <row r="54">
          <cell r="A54" t="str">
            <v>Guinea-Bissau: 244</v>
          </cell>
          <cell r="B54" t="str">
            <v>15230: Participation in international peacekeeping operations</v>
          </cell>
          <cell r="C54" t="str">
            <v>41106 (ESCAP) Economic and Social Commission for Asia and the Pacific </v>
          </cell>
          <cell r="D54" t="str">
            <v>41310 (UNDPKO) United Nations Department of Peacekeeping Operations [only UNIFIL, MINURSO, UNOMIG (terminated June 2009), UNMIK, MONUSCO (named MONUC prior to July 2010), UNMIL, UNOCI, MINUSTAH, UNMIS (terminated July 2011), UNMIT, UNAMID, MINURCAT (termi</v>
          </cell>
          <cell r="J54" t="str">
            <v>Agencija Republike Slovenije za okolje</v>
          </cell>
          <cell r="K54" t="str">
            <v>Npu53</v>
          </cell>
        </row>
        <row r="55">
          <cell r="A55" t="str">
            <v>Guyana: 446</v>
          </cell>
          <cell r="B55" t="str">
            <v>15240: Reintegration and SALW control</v>
          </cell>
          <cell r="C55" t="str">
            <v>41107 (IAEA-TCF) International Atomic Energy Agency (Contributions to Technical Cooperation Fund Only)</v>
          </cell>
          <cell r="D55" t="str">
            <v>41311 (PBF Window 1) United Nations Peacebuilding Fund (Window One:  Flexible Contributions Only)</v>
          </cell>
          <cell r="J55" t="str">
            <v>Agencija za upravljanje kapitalskih naložb Republike Slovenije</v>
          </cell>
          <cell r="K55" t="str">
            <v>Npu54</v>
          </cell>
        </row>
        <row r="56">
          <cell r="A56" t="str">
            <v>Haiti: 349</v>
          </cell>
          <cell r="B56" t="str">
            <v>15250: Removal of land mines and explosive remnants of war</v>
          </cell>
          <cell r="C56" t="str">
            <v>41108 (IFAD) International Fund for Agricultural Development </v>
          </cell>
          <cell r="D56" t="str">
            <v>41312 (IAEA-Assessed) International Atomic Energy Agency - assessed contributions</v>
          </cell>
          <cell r="J56" t="str">
            <v>Direkcija Republike Slovenije za ceste</v>
          </cell>
          <cell r="K56" t="str">
            <v>Npu55</v>
          </cell>
        </row>
        <row r="57">
          <cell r="A57" t="str">
            <v>Honduras: 351</v>
          </cell>
          <cell r="B57" t="str">
            <v>15261: Child soldiers (Prevention and demobilisation) </v>
          </cell>
          <cell r="C57" t="str">
            <v>41110 (UNAIDS) Joint United Nations Programme on HIV/AIDS </v>
          </cell>
          <cell r="D57" t="str">
            <v>41313 (OHCHR) United Nations High Commissioner for Human Rights (extrabudgetary contributions only)</v>
          </cell>
          <cell r="J57" t="str">
            <v>Komisija za preprečevanje korupcije</v>
          </cell>
          <cell r="K57" t="str">
            <v>Npu56</v>
          </cell>
        </row>
        <row r="58">
          <cell r="A58" t="str">
            <v>India: 645</v>
          </cell>
          <cell r="B58" t="str">
            <v>16010: Social/ welfare services</v>
          </cell>
          <cell r="C58" t="str">
            <v>41111 (UNCDF) United Nations Capital Development Fund </v>
          </cell>
          <cell r="D58" t="str">
            <v>41314 (UNECE) United Nations Economic Commission for Europe (extrabudgetary contributions only)</v>
          </cell>
          <cell r="J58" t="str">
            <v>Državna revizijska komisija</v>
          </cell>
          <cell r="K58" t="str">
            <v>Npu57</v>
          </cell>
        </row>
        <row r="59">
          <cell r="A59" t="str">
            <v>Indonesia: 738</v>
          </cell>
          <cell r="B59" t="str">
            <v>16020: Employment policy and administrative management</v>
          </cell>
          <cell r="C59" t="str">
            <v>41112 (UNCTAD) United Nations Conference on Trade and Development </v>
          </cell>
          <cell r="D59" t="str">
            <v>41315 (UNISDR) United Nations International Strategy for Disaster Reduction</v>
          </cell>
          <cell r="J59" t="str">
            <v>Državna volilna komisija</v>
          </cell>
          <cell r="K59" t="str">
            <v>Npu58</v>
          </cell>
        </row>
        <row r="60">
          <cell r="A60" t="str">
            <v>Iran: 540</v>
          </cell>
          <cell r="B60" t="str">
            <v>16030: Housing policy and administrative management</v>
          </cell>
          <cell r="C60" t="str">
            <v>41114 (UNDP) United Nations Development Programme </v>
          </cell>
          <cell r="D60" t="str">
            <v>41316 (UNFCCC) United Nations Framework Convention on Climate Change </v>
          </cell>
          <cell r="J60" t="str">
            <v>Arhiv Republike Slovenije</v>
          </cell>
          <cell r="K60" t="str">
            <v>Npu59</v>
          </cell>
        </row>
        <row r="61">
          <cell r="A61" t="str">
            <v>Iraq: 543</v>
          </cell>
          <cell r="B61" t="str">
            <v>16040: Low-cost housing</v>
          </cell>
          <cell r="C61" t="str">
            <v>41116 (UNEP) United Nations Environment Programme </v>
          </cell>
          <cell r="D61" t="str">
            <v>42000 () European Union Institution (EU)</v>
          </cell>
          <cell r="J61" t="str">
            <v>Državni svet</v>
          </cell>
          <cell r="K61" t="str">
            <v>Npu60</v>
          </cell>
        </row>
        <row r="62">
          <cell r="A62" t="str">
            <v>Jamaica: 354</v>
          </cell>
          <cell r="B62" t="str">
            <v>16050: Multisector aid for basic social services </v>
          </cell>
          <cell r="C62" t="str">
            <v>41119 (UNFPA) United Nations Population Fund </v>
          </cell>
          <cell r="D62" t="str">
            <v>42001 (EC) European Commission - Development Share of Budget</v>
          </cell>
          <cell r="J62" t="str">
            <v>Državni zbor</v>
          </cell>
          <cell r="K62" t="str">
            <v>Npu61</v>
          </cell>
        </row>
        <row r="63">
          <cell r="A63" t="str">
            <v>Jordan: 549</v>
          </cell>
          <cell r="B63" t="str">
            <v>16061: Culture and recreation</v>
          </cell>
          <cell r="C63" t="str">
            <v>41120 (UN Habitat) United Nations Human Settlement Programme </v>
          </cell>
          <cell r="D63" t="str">
            <v>42003 (EDF) European Commission - European Development Fund</v>
          </cell>
          <cell r="J63" t="str">
            <v>Državno pravobranilstvo Republike Slovenije</v>
          </cell>
          <cell r="K63" t="str">
            <v>Npu62</v>
          </cell>
        </row>
        <row r="64">
          <cell r="A64" t="str">
            <v>Kazakhstan: 613</v>
          </cell>
          <cell r="B64" t="str">
            <v>16062: Statistical capacity building</v>
          </cell>
          <cell r="C64" t="str">
            <v>41121 (UNHCR) United Nations Office of the United Nations High Commissioner for Refugees </v>
          </cell>
          <cell r="D64" t="str">
            <v>42004 (EIB) European Investment Bank </v>
          </cell>
          <cell r="J64" t="str">
            <v>Generalštab Slovenske vojske</v>
          </cell>
          <cell r="K64" t="str">
            <v>Npu63</v>
          </cell>
        </row>
        <row r="65">
          <cell r="A65" t="str">
            <v>Kenya: 248</v>
          </cell>
          <cell r="B65" t="str">
            <v>16063: Narcotics control</v>
          </cell>
          <cell r="C65" t="str">
            <v>41122 (UNICEF) United Nations Children’s Fund </v>
          </cell>
          <cell r="D65" t="str">
            <v>43000 () International Monetary Fund (IMF)</v>
          </cell>
          <cell r="J65" t="str">
            <v>Informacijski pooblaščenec</v>
          </cell>
          <cell r="K65" t="str">
            <v>Npu64</v>
          </cell>
        </row>
        <row r="66">
          <cell r="A66" t="str">
            <v>Kiribati: 836</v>
          </cell>
          <cell r="B66" t="str">
            <v>16064: Social mitigation of HIV/AIDS</v>
          </cell>
          <cell r="C66" t="str">
            <v>41123 (UNIDO) United Nations Industrial Development Organisation </v>
          </cell>
          <cell r="D66" t="str">
            <v>43001 (IMF-PRGT) International Monetary Fund - Poverty Reduction and Growth Trust </v>
          </cell>
          <cell r="J66" t="str">
            <v>Policija</v>
          </cell>
          <cell r="K66" t="str">
            <v>Npu65</v>
          </cell>
        </row>
        <row r="67">
          <cell r="A67" t="str">
            <v>Korea, Dem. Rep.: 740</v>
          </cell>
          <cell r="B67" t="str">
            <v>21010: Transport policy and administrative management</v>
          </cell>
          <cell r="C67" t="str">
            <v>41125 (UNITAR) United Nations Institute for Training and Research </v>
          </cell>
          <cell r="D67" t="str">
            <v>43002 (IMF-PRG-HIPC) International Monetary Fund - Poverty Reduction and Growth - Heavily Indebted Poor Countries Debt Relief Initiative Trust Fund [includes HIPC, Extended Credit Facility (ECF), and ECF-HIPC sub-accounts] </v>
          </cell>
          <cell r="J67" t="str">
            <v>Protokol v vladi Republike Slovenije</v>
          </cell>
          <cell r="K67" t="str">
            <v>Npu66</v>
          </cell>
        </row>
        <row r="68">
          <cell r="A68" t="str">
            <v>Kosovo: 57</v>
          </cell>
          <cell r="B68" t="str">
            <v>21020: Road transport</v>
          </cell>
          <cell r="C68" t="str">
            <v>41126 (UNMAS) United Nations Mine Action Service </v>
          </cell>
          <cell r="D68" t="str">
            <v>43003 (IMF-EPCA-ENDA) International Monetary Fund - Subsidization of Emergency Post Conflict Assistance/Emergency Assistance for Natural Disasters for PRGT-eligible members</v>
          </cell>
          <cell r="J68" t="str">
            <v>Računsko sodišče</v>
          </cell>
          <cell r="K68" t="str">
            <v>Npu67</v>
          </cell>
        </row>
        <row r="69">
          <cell r="A69" t="str">
            <v>Kyrgyz Republic: 614</v>
          </cell>
          <cell r="B69" t="str">
            <v>21030: Rail transport</v>
          </cell>
          <cell r="C69" t="str">
            <v>41127 (UNOCHA) United Nations Office of Co-ordination of Humanitarian Affairs </v>
          </cell>
          <cell r="D69" t="str">
            <v>43004 (IMF-PRG-MDRI) International Monetary Fund - Poverty Reduction and Growth - Multilateral Debt Relief Initiative Trust</v>
          </cell>
          <cell r="J69" t="str">
            <v>Slovenska akademija znanosti in umetnosti</v>
          </cell>
          <cell r="K69" t="str">
            <v>Npu68</v>
          </cell>
        </row>
        <row r="70">
          <cell r="A70" t="str">
            <v>Laos: 745</v>
          </cell>
          <cell r="B70" t="str">
            <v>21040: Water transport</v>
          </cell>
          <cell r="C70" t="str">
            <v>41128 (UNODC) United Nations Office on Drugs and Crime </v>
          </cell>
          <cell r="D70" t="str">
            <v>43005 (IMF-PCDR) International Monetary Fund - Post-Catastrophe Debt Relief Trust</v>
          </cell>
          <cell r="J70" t="str">
            <v>Sodni svet Republike Slovenije</v>
          </cell>
          <cell r="K70" t="str">
            <v>Npu69</v>
          </cell>
        </row>
        <row r="71">
          <cell r="A71" t="str">
            <v>Lebanon: 555</v>
          </cell>
          <cell r="B71" t="str">
            <v>21050: Air transport</v>
          </cell>
          <cell r="C71" t="str">
            <v>41129 (UNRISD) United Nations Research Institute for Social Development </v>
          </cell>
          <cell r="D71" t="str">
            <v>44000 () World Bank Group (WB)</v>
          </cell>
          <cell r="J71" t="str">
            <v>Upravno sodišče Republike Slovenije</v>
          </cell>
          <cell r="K71" t="str">
            <v>Npu70</v>
          </cell>
        </row>
        <row r="72">
          <cell r="A72" t="str">
            <v>Lesotho: 249</v>
          </cell>
          <cell r="B72" t="str">
            <v>21061: Storage</v>
          </cell>
          <cell r="C72" t="str">
            <v>41130 (UNRWA) United Nations Relief and Works Agency for Palestine Refugees in the Near East</v>
          </cell>
          <cell r="D72" t="str">
            <v>44001 (IBRD) International Bank for Reconstruction and Development </v>
          </cell>
          <cell r="J72" t="str">
            <v>Ustavno sodišče</v>
          </cell>
          <cell r="K72" t="str">
            <v>Npu71</v>
          </cell>
        </row>
        <row r="73">
          <cell r="A73" t="str">
            <v>Liberia: 251</v>
          </cell>
          <cell r="B73" t="str">
            <v>21081: Education and training in transport and storage</v>
          </cell>
          <cell r="C73" t="str">
            <v>41131 (UNSSC) United Nations System Staff College </v>
          </cell>
          <cell r="D73" t="str">
            <v>44002 (IDA) International Development Association </v>
          </cell>
          <cell r="J73" t="str">
            <v>Varuh človekovih pravic</v>
          </cell>
          <cell r="K73" t="str">
            <v>Npu72</v>
          </cell>
        </row>
        <row r="74">
          <cell r="A74" t="str">
            <v>Libya: 133</v>
          </cell>
          <cell r="B74" t="str">
            <v>22010: Communications policy and administrative management</v>
          </cell>
          <cell r="C74" t="str">
            <v>41132 (UNSCN) United Nations System Standing Committee on Nutrition </v>
          </cell>
          <cell r="D74" t="str">
            <v>44003 (IDA-HIPC) International Development Association - Heavily Indebted Poor Countries Debt Initiative Trust Fund </v>
          </cell>
          <cell r="J74" t="str">
            <v>Vrhovno državno tožilstvo Republike Slovenije</v>
          </cell>
          <cell r="K74" t="str">
            <v>Npu73</v>
          </cell>
        </row>
        <row r="75">
          <cell r="A75" t="str">
            <v>Macedonia, FYR: 66</v>
          </cell>
          <cell r="B75" t="str">
            <v>22020: Telecommunications</v>
          </cell>
          <cell r="C75" t="str">
            <v>41133 (UNSIA) United Nations Special Initiative on Africa </v>
          </cell>
          <cell r="D75" t="str">
            <v>44004 (IFC) International Finance Corporation </v>
          </cell>
          <cell r="J75" t="str">
            <v>Vrhovno sodišče Republike Slovenije</v>
          </cell>
          <cell r="K75" t="str">
            <v>Npu74</v>
          </cell>
        </row>
        <row r="76">
          <cell r="A76" t="str">
            <v>Madagascar: 252</v>
          </cell>
          <cell r="B76" t="str">
            <v>22030: Radio/television/print media</v>
          </cell>
          <cell r="C76" t="str">
            <v>41134 (UNU) United Nations University (including Endowment Fund) </v>
          </cell>
          <cell r="D76" t="str">
            <v>44005 (MIGA) Multilateral Investment Guarantee Agency </v>
          </cell>
          <cell r="J76" t="str">
            <v>Slovenska obveščevalno - varnostna agencija</v>
          </cell>
          <cell r="K76" t="str">
            <v>Npu75</v>
          </cell>
        </row>
        <row r="77">
          <cell r="A77" t="str">
            <v>Malawi: 253</v>
          </cell>
          <cell r="B77" t="str">
            <v>22040: Information and communication technology (ICT)</v>
          </cell>
          <cell r="C77" t="str">
            <v>41135 (UNV) United Nations Volunteers </v>
          </cell>
          <cell r="D77" t="str">
            <v>44006 (AMCs) Advance Market Commitments</v>
          </cell>
          <cell r="K77" t="str">
            <v>Npu76</v>
          </cell>
        </row>
        <row r="78">
          <cell r="A78" t="str">
            <v>Malaysia: 751</v>
          </cell>
          <cell r="B78" t="str">
            <v>23010: Energy policy and administrative management</v>
          </cell>
          <cell r="C78" t="str">
            <v>41136 (UNVFD) United Nations Voluntary Fund on Disability </v>
          </cell>
          <cell r="D78" t="str">
            <v>44007 (IDA-MDRI) International Development Association - Multilateral Debt Relief Initiative</v>
          </cell>
          <cell r="K78" t="str">
            <v>Npu77</v>
          </cell>
        </row>
        <row r="79">
          <cell r="A79" t="str">
            <v>Maldives: 655</v>
          </cell>
          <cell r="B79" t="str">
            <v>23020: Power generation/non-renewable sources </v>
          </cell>
          <cell r="C79" t="str">
            <v>41137 (UNVFTC) United Nations Voluntary Fund for Technical Co-operation in the Field of Human Rights</v>
          </cell>
          <cell r="D79" t="str">
            <v>45000 () World Trade Organisation</v>
          </cell>
          <cell r="K79" t="str">
            <v>Npu78</v>
          </cell>
        </row>
        <row r="80">
          <cell r="A80" t="str">
            <v>Mali: 255</v>
          </cell>
          <cell r="B80" t="str">
            <v>23030: Power generation/renewable sources </v>
          </cell>
          <cell r="C80" t="str">
            <v>41138 (UNVFVT) United Nations Voluntary Fund for Victims of Torture </v>
          </cell>
          <cell r="D80" t="str">
            <v>45001 (WTO-ITC) World Trade Organisation - International Trade Centre </v>
          </cell>
          <cell r="K80" t="str">
            <v>Npu79</v>
          </cell>
        </row>
        <row r="81">
          <cell r="A81" t="str">
            <v>Marshall Islands: 859</v>
          </cell>
          <cell r="B81" t="str">
            <v>23040: Electrical transmission/ distribution</v>
          </cell>
          <cell r="C81" t="str">
            <v>41140 (WFP) World Food Programme </v>
          </cell>
          <cell r="D81" t="str">
            <v>45002 (WTO-ACWL) World Trade Organisation - Advisory Centre on WTO Law</v>
          </cell>
          <cell r="K81" t="str">
            <v>Npu80</v>
          </cell>
        </row>
        <row r="82">
          <cell r="A82" t="str">
            <v>Mauritania: 256</v>
          </cell>
          <cell r="B82" t="str">
            <v>23050: Gas distribution</v>
          </cell>
          <cell r="C82" t="str">
            <v>41141 (PBF Window 2) United Nations Peacebuilding Fund (Window Two:  Restricted Contributions Only)</v>
          </cell>
          <cell r="D82" t="str">
            <v>45003 (WTO-DDAGTF) World Trade Organisation - Doha Development Agenda Global Trust Fund </v>
          </cell>
          <cell r="K82" t="str">
            <v>Npu81</v>
          </cell>
        </row>
        <row r="83">
          <cell r="A83" t="str">
            <v>Mauritius: 257</v>
          </cell>
          <cell r="B83" t="str">
            <v>23061: Oil-fired power plants</v>
          </cell>
          <cell r="C83" t="str">
            <v>41142 (UNDEF) United Nations Democracy Fund</v>
          </cell>
          <cell r="D83" t="str">
            <v>46000 () Regional Development Bank</v>
          </cell>
          <cell r="K83" t="str">
            <v>Npu82</v>
          </cell>
        </row>
        <row r="84">
          <cell r="A84" t="str">
            <v>Mexico: 358</v>
          </cell>
          <cell r="B84" t="str">
            <v>23062: Gas-fired power plants</v>
          </cell>
          <cell r="C84" t="str">
            <v>41143 (WHO-CVCA) World Health Organisation - core voluntary contributions account</v>
          </cell>
          <cell r="D84" t="str">
            <v>46002 (Afr.DB) African Development Bank</v>
          </cell>
          <cell r="K84" t="str">
            <v>Npu83</v>
          </cell>
        </row>
        <row r="85">
          <cell r="A85" t="str">
            <v>Micronesia, Fed. States: 860</v>
          </cell>
          <cell r="B85" t="str">
            <v>23063: Coal-fired power plants</v>
          </cell>
          <cell r="C85" t="str">
            <v>41144 (ILO-RBSA) International Labour Organisation - Regular Budget Supplementary Account</v>
          </cell>
          <cell r="D85" t="str">
            <v>46003 (Afr.DF) African Development Fund </v>
          </cell>
          <cell r="K85" t="str">
            <v>Npu84</v>
          </cell>
        </row>
        <row r="86">
          <cell r="A86" t="str">
            <v>Moldova: 93</v>
          </cell>
          <cell r="B86" t="str">
            <v>23064: Nuclear power plants</v>
          </cell>
          <cell r="C86" t="str">
            <v>41145 (IMO-TCF) International Maritime Organization - Technical Co-operation Fund</v>
          </cell>
          <cell r="D86" t="str">
            <v>46004 (AsDB) Asian Development Bank</v>
          </cell>
          <cell r="K86" t="str">
            <v>Npu85</v>
          </cell>
        </row>
        <row r="87">
          <cell r="A87" t="str">
            <v>Mongolia: 753</v>
          </cell>
          <cell r="B87" t="str">
            <v>23065: Hydro-electric power plants</v>
          </cell>
          <cell r="C87" t="str">
            <v>41146 (UNWOMEN) United Nations Entity for Gender Equality and the Empowerment of Women</v>
          </cell>
          <cell r="D87" t="str">
            <v>46005 (AsDF) Asian Development Fund </v>
          </cell>
          <cell r="K87" t="str">
            <v>Npu86</v>
          </cell>
        </row>
        <row r="88">
          <cell r="A88" t="str">
            <v>Montenegro: 65</v>
          </cell>
          <cell r="B88" t="str">
            <v>23066: Geothermal energy</v>
          </cell>
          <cell r="C88" t="str">
            <v>41147 (CERF) Central Emergency Response Fund</v>
          </cell>
          <cell r="D88" t="str">
            <v>46006 (BSTDB) Black Sea Trade and Development Bank</v>
          </cell>
          <cell r="K88" t="str">
            <v>Npu87</v>
          </cell>
        </row>
        <row r="89">
          <cell r="A89" t="str">
            <v>Montserrat: 385</v>
          </cell>
          <cell r="B89" t="str">
            <v>23067: Solar energy</v>
          </cell>
          <cell r="C89" t="str">
            <v>41148 (UNDPA-SZA) United Nations Department of Political Affairs, Trust Fund in Support of Political Affairs</v>
          </cell>
          <cell r="D89" t="str">
            <v>46007 (CABEI) Central American Bank for Economic Integration </v>
          </cell>
          <cell r="K89" t="str">
            <v>Npu88</v>
          </cell>
        </row>
        <row r="90">
          <cell r="A90" t="str">
            <v>Morocco: 136</v>
          </cell>
          <cell r="B90" t="str">
            <v>23068: Wind power</v>
          </cell>
          <cell r="C90" t="str">
            <v>41301 (FAO) Food and Agricultural Organisation</v>
          </cell>
          <cell r="D90" t="str">
            <v>46008 (CAF) Andean Development Corporation </v>
          </cell>
        </row>
        <row r="91">
          <cell r="A91" t="str">
            <v>Mozambique: 259</v>
          </cell>
          <cell r="B91" t="str">
            <v>23069: Ocean power</v>
          </cell>
          <cell r="C91" t="str">
            <v>41302 (ILO-Assessed) International Labour Organisation - Assessed Contributions</v>
          </cell>
          <cell r="D91" t="str">
            <v>46009 (CDB) Caribbean Development Bank </v>
          </cell>
        </row>
        <row r="92">
          <cell r="A92" t="str">
            <v>Myanmar: 635</v>
          </cell>
          <cell r="B92" t="str">
            <v>23070: Biomass</v>
          </cell>
          <cell r="C92" t="str">
            <v>41303 (ITU) International Telecommunications Union</v>
          </cell>
          <cell r="D92" t="str">
            <v>46012 (IDB) Inter-American Development Bank, Inter-American Investment Corporation and Multilateral Investment Fund </v>
          </cell>
        </row>
        <row r="93">
          <cell r="A93" t="str">
            <v>Namibia: 275</v>
          </cell>
          <cell r="B93" t="str">
            <v>23081: Energy education/training</v>
          </cell>
          <cell r="C93" t="str">
            <v>41304 (UNESCO) United Nations Educational, Scientific and Cultural Organisation</v>
          </cell>
          <cell r="D93" t="str">
            <v>46013 (IDB FSO) Inter-American Development Bank, Fund for Special Operations </v>
          </cell>
        </row>
        <row r="94">
          <cell r="A94" t="str">
            <v>Nauru: 845</v>
          </cell>
          <cell r="B94" t="str">
            <v>23082: Energy research</v>
          </cell>
          <cell r="C94" t="str">
            <v>41305 (UN) United Nations</v>
          </cell>
          <cell r="D94" t="str">
            <v>46015 (EBRD) European Bank for Reconstruction and Development</v>
          </cell>
        </row>
        <row r="95">
          <cell r="A95" t="str">
            <v>Nepal: 660</v>
          </cell>
          <cell r="B95" t="str">
            <v>24010: Financial policy and administrative management</v>
          </cell>
          <cell r="C95" t="str">
            <v>41306 (UPU) Universal Postal Union </v>
          </cell>
          <cell r="D95" t="str">
            <v>46016 (EBRD TFs - ODA Countries Only) European Bank for Reconstruction and Development – technical co-operation and special funds (ODA-eligible countries only)</v>
          </cell>
        </row>
        <row r="96">
          <cell r="A96" t="str">
            <v>Nicaragua: 364</v>
          </cell>
          <cell r="B96" t="str">
            <v>24020: Monetary institutions</v>
          </cell>
          <cell r="C96" t="str">
            <v>41307 (WHO-Assessed) World Health Organisation - assessed contributions</v>
          </cell>
          <cell r="D96" t="str">
            <v>46017 (EBRD TFs - All Countries) European Bank for Reconstruction and Development – technical co-operation and special funds (all EBRD countries of operations)</v>
          </cell>
        </row>
        <row r="97">
          <cell r="A97" t="str">
            <v>Niger: 260</v>
          </cell>
          <cell r="B97" t="str">
            <v>24030: Formal sector financial intermediaries</v>
          </cell>
          <cell r="C97" t="str">
            <v>41308 (WIPO) World Intellectual Property Organisation </v>
          </cell>
          <cell r="D97" t="str">
            <v>46018 (EBRD-ETC) European Bank for Reconstruction and Development - Early Transition Countries Fund</v>
          </cell>
        </row>
        <row r="98">
          <cell r="A98" t="str">
            <v>Nigeria: 261</v>
          </cell>
          <cell r="B98" t="str">
            <v>24040: Informal/semi-formal financial intermediaries</v>
          </cell>
          <cell r="C98" t="str">
            <v>41309 (WMO) World Meteorological Organisation </v>
          </cell>
          <cell r="D98" t="str">
            <v>46019 (EBRD-WBJTF) European Bank for Reconstruction and Development - Western Balkans Joint Trust Fund</v>
          </cell>
        </row>
        <row r="99">
          <cell r="A99" t="str">
            <v>Niue: 856</v>
          </cell>
          <cell r="B99" t="str">
            <v>24081: Education/training in banking and financial services</v>
          </cell>
          <cell r="C99" t="str">
            <v>41310 (UNDPKO) United Nations Department of Peacekeeping Operations [only UNIFIL, MINURSO, UNOMIG (terminated June 2009), UNMIK, MONUSCO (named MONUC prior to July 2010), UNMIL, UNOCI, MINUSTAH, UNMIS (terminated July 2011), UNMIT, UNAMID, MINURCAT (termi</v>
          </cell>
          <cell r="D99" t="str">
            <v>46020 (BDEAC) Central African States Development Bank</v>
          </cell>
        </row>
        <row r="100">
          <cell r="A100" t="str">
            <v>Pakistan: 665</v>
          </cell>
          <cell r="B100" t="str">
            <v>25010: Business support services and institutions</v>
          </cell>
          <cell r="C100" t="str">
            <v>41311 (PBF Window 1) United Nations Peacebuilding Fund (Window One:  Flexible Contributions Only)</v>
          </cell>
          <cell r="D100" t="str">
            <v>46021 (BOAD) West African Development Bank</v>
          </cell>
        </row>
        <row r="101">
          <cell r="A101" t="str">
            <v>Palau: 861</v>
          </cell>
          <cell r="B101" t="str">
            <v>25020: Privatisation</v>
          </cell>
          <cell r="C101" t="str">
            <v>41312 (IAEA-Assessed) International Atomic Energy Agency - assessed contributions</v>
          </cell>
          <cell r="D101" t="str">
            <v>47000 () Other multilateral institution</v>
          </cell>
        </row>
        <row r="102">
          <cell r="A102" t="str">
            <v>Panama: 366</v>
          </cell>
          <cell r="B102" t="str">
            <v>31110: Agricultural policy and administrative management</v>
          </cell>
          <cell r="C102" t="str">
            <v>41313 (OHCHR) United Nations High Commissioner for Human Rights (extrabudgetary contributions only)</v>
          </cell>
          <cell r="D102" t="str">
            <v>30010 (UNITAID) International drug purchase facility</v>
          </cell>
        </row>
        <row r="103">
          <cell r="A103" t="str">
            <v>Papua New Guinea: 862</v>
          </cell>
          <cell r="B103" t="str">
            <v>31120: Agricultural development</v>
          </cell>
          <cell r="C103" t="str">
            <v>41314 (UNECE) United Nations Economic Commission for Europe (extrabudgetary contributions only)</v>
          </cell>
          <cell r="D103" t="str">
            <v>47003 (ASEAN) Association of South East Asian Nations: Economic Co-operation </v>
          </cell>
        </row>
        <row r="104">
          <cell r="A104" t="str">
            <v>Paraguay: 451</v>
          </cell>
          <cell r="B104" t="str">
            <v>31130: Agricultural land resources</v>
          </cell>
          <cell r="C104" t="str">
            <v>41315 (UNISDR) United Nations International Strategy for Disaster Reduction</v>
          </cell>
          <cell r="D104" t="str">
            <v>47005 (AU) African Union (excluding peacekeeping facilities) </v>
          </cell>
        </row>
        <row r="105">
          <cell r="A105" t="str">
            <v>Peru: 454</v>
          </cell>
          <cell r="B105" t="str">
            <v>31140: Agricultural water resources</v>
          </cell>
          <cell r="C105" t="str">
            <v>41316 (UNFCCC) United Nations Framework Convention on Climate Change </v>
          </cell>
          <cell r="D105" t="str">
            <v>47011 (CARICOM) Caribbean Community Secretariat </v>
          </cell>
        </row>
        <row r="106">
          <cell r="A106" t="str">
            <v>Philippines: 755</v>
          </cell>
          <cell r="B106" t="str">
            <v>31150: Agricultural inputs</v>
          </cell>
          <cell r="C106" t="str">
            <v>42000 () European Union Institution (EU)</v>
          </cell>
          <cell r="D106" t="str">
            <v>47015 (CGIAR) CGIAR Fund</v>
          </cell>
        </row>
        <row r="107">
          <cell r="A107" t="str">
            <v>Rwanda: 266</v>
          </cell>
          <cell r="B107" t="str">
            <v>31161: Food crop production</v>
          </cell>
          <cell r="C107" t="str">
            <v>42001 (EC) European Commission - Development Share of Budget</v>
          </cell>
          <cell r="D107" t="str">
            <v>47034 (ECOWAS) Economic Community of West African States </v>
          </cell>
        </row>
        <row r="108">
          <cell r="A108" t="str">
            <v>Samoa: 880</v>
          </cell>
          <cell r="B108" t="str">
            <v>31162: Industrial crops/export crops</v>
          </cell>
          <cell r="C108" t="str">
            <v>42003 (EDF) European Commission - European Development Fund</v>
          </cell>
          <cell r="D108" t="str">
            <v>47044 (GEF) Global Environment Facility Trust Fund</v>
          </cell>
        </row>
        <row r="109">
          <cell r="A109" t="str">
            <v>Sao Tome &amp; Principe: 268</v>
          </cell>
          <cell r="B109" t="str">
            <v>31163: Livestock</v>
          </cell>
          <cell r="C109" t="str">
            <v>42004 (EIB) European Investment Bank </v>
          </cell>
          <cell r="D109" t="str">
            <v>47045 (Global Fund) Global Fund to Fight AIDS, Tuberculosis and Malaria </v>
          </cell>
        </row>
        <row r="110">
          <cell r="A110" t="str">
            <v>Senegal: 269</v>
          </cell>
          <cell r="B110" t="str">
            <v>31164: Agrarian reform</v>
          </cell>
          <cell r="C110" t="str">
            <v>43000 () International Monetary Fund (IMF)</v>
          </cell>
          <cell r="D110" t="str">
            <v>47046 (OIF) International Organisation of the Francophonie</v>
          </cell>
        </row>
        <row r="111">
          <cell r="A111" t="str">
            <v>Serbia: 63</v>
          </cell>
          <cell r="B111" t="str">
            <v>31165: Agricultural alternative development</v>
          </cell>
          <cell r="C111" t="str">
            <v>43001 (IMF-PRGT) International Monetary Fund - Poverty Reduction and Growth Trust </v>
          </cell>
          <cell r="D111" t="str">
            <v>47066 (IOM) International Organisation for Migration </v>
          </cell>
        </row>
        <row r="112">
          <cell r="A112" t="str">
            <v>Seychelles: 270</v>
          </cell>
          <cell r="B112" t="str">
            <v>31166: Agricultural extension</v>
          </cell>
          <cell r="C112" t="str">
            <v>43002 (IMF-PRG-HIPC) International Monetary Fund - Poverty Reduction and Growth - Heavily Indebted Poor Countries Debt Relief Initiative Trust Fund [includes HIPC, Extended Credit Facility (ECF), and ECF-HIPC sub-accounts] </v>
          </cell>
          <cell r="D112" t="str">
            <v>47078 (Montreal Protocol) Multilateral Fund for the Implementation of the Montreal Protocol </v>
          </cell>
        </row>
        <row r="113">
          <cell r="A113" t="str">
            <v>Sierra Leone: 272</v>
          </cell>
          <cell r="B113" t="str">
            <v>31181: Agricultural education/training</v>
          </cell>
          <cell r="C113" t="str">
            <v>43003 (IMF-EPCA-ENDA) International Monetary Fund - Subsidization of Emergency Post Conflict Assistance/Emergency Assistance for Natural Disasters for PRGT-eligible members</v>
          </cell>
          <cell r="D113" t="str">
            <v>47079 (OAS) Organisation of American States </v>
          </cell>
        </row>
        <row r="114">
          <cell r="A114" t="str">
            <v>Solomon Islands: 866</v>
          </cell>
          <cell r="B114" t="str">
            <v>31182: Agricultural research</v>
          </cell>
          <cell r="C114" t="str">
            <v>43004 (IMF-PRG-MDRI) International Monetary Fund - Poverty Reduction and Growth - Multilateral Debt Relief Initiative Trust</v>
          </cell>
          <cell r="D114" t="str">
            <v>47083 (PAHO) Pan-American Health Organisation </v>
          </cell>
        </row>
        <row r="115">
          <cell r="A115" t="str">
            <v>Somalia: 273</v>
          </cell>
          <cell r="B115" t="str">
            <v>31191: Agricultural services</v>
          </cell>
          <cell r="C115" t="str">
            <v>43005 (IMF-PCDR) International Monetary Fund - Post-Catastrophe Debt Relief Trust</v>
          </cell>
          <cell r="D115" t="str">
            <v>47089 (SADC) Southern African Development Community </v>
          </cell>
        </row>
        <row r="116">
          <cell r="A116" t="str">
            <v>South Africa: 218</v>
          </cell>
          <cell r="B116" t="str">
            <v>31192: Plant and post-harvest protection and pest control</v>
          </cell>
          <cell r="C116" t="str">
            <v>44000 () World Bank Group (WB)</v>
          </cell>
          <cell r="D116" t="str">
            <v>47096 (SPC) Secretariat of the Pacific Community </v>
          </cell>
        </row>
        <row r="117">
          <cell r="A117" t="str">
            <v>South Sudan: 279</v>
          </cell>
          <cell r="B117" t="str">
            <v>31193: Agricultural financial services</v>
          </cell>
          <cell r="C117" t="str">
            <v>44001 (IBRD) International Bank for Reconstruction and Development </v>
          </cell>
          <cell r="D117" t="str">
            <v>47107 (IFFIm) International Finance Facility for Immunisation</v>
          </cell>
        </row>
        <row r="118">
          <cell r="A118" t="str">
            <v>Sri Lanka: 640</v>
          </cell>
          <cell r="B118" t="str">
            <v>31194: Agricultural co-operatives</v>
          </cell>
          <cell r="C118" t="str">
            <v>44002 (IDA) International Development Association </v>
          </cell>
          <cell r="D118" t="str">
            <v>47122 (GAVI) Global Alliance for Vaccines and Immunization </v>
          </cell>
        </row>
        <row r="119">
          <cell r="A119" t="str">
            <v>St. Helena: 276</v>
          </cell>
          <cell r="B119" t="str">
            <v>31195: Livestock/veterinary services</v>
          </cell>
          <cell r="C119" t="str">
            <v>44003 (IDA-HIPC) International Development Association - Heavily Indebted Poor Countries Debt Initiative Trust Fund </v>
          </cell>
          <cell r="D119" t="str">
            <v>47128 (NDF) Nordic Development Fund</v>
          </cell>
        </row>
        <row r="120">
          <cell r="A120" t="str">
            <v>St. Kitts-Nevis: 382</v>
          </cell>
          <cell r="B120" t="str">
            <v>31210: Forestry policy and administrative management</v>
          </cell>
          <cell r="C120" t="str">
            <v>44004 (IFC) International Finance Corporation </v>
          </cell>
          <cell r="D120" t="str">
            <v>47129 (GEF-LDCF) Global Environment Facility - Least Developed Countries Fund</v>
          </cell>
        </row>
        <row r="121">
          <cell r="A121" t="str">
            <v>St. Lucia: 383</v>
          </cell>
          <cell r="B121" t="str">
            <v>31220: Forestry development</v>
          </cell>
          <cell r="C121" t="str">
            <v>44005 (MIGA) Multilateral Investment Guarantee Agency </v>
          </cell>
          <cell r="D121" t="str">
            <v>47130 (GEF-SCCF) Global Environment Facility - Special Climate Change Fund</v>
          </cell>
        </row>
        <row r="122">
          <cell r="A122" t="str">
            <v>St.Vincent &amp; Grenadines: 384</v>
          </cell>
          <cell r="B122" t="str">
            <v>31261: Fuelwood/charcoal</v>
          </cell>
          <cell r="C122" t="str">
            <v>44006 (AMCs) Advance Market Commitments</v>
          </cell>
          <cell r="D122" t="str">
            <v>47131 (OSCE) Organization for Security and Co-operation in Europe</v>
          </cell>
        </row>
        <row r="123">
          <cell r="A123" t="str">
            <v>Sudan: 278</v>
          </cell>
          <cell r="B123" t="str">
            <v>31281: Forestry education/training</v>
          </cell>
          <cell r="C123" t="str">
            <v>44007 (IDA-MDRI) International Development Association - Multilateral Debt Relief Initiative</v>
          </cell>
        </row>
        <row r="124">
          <cell r="A124" t="str">
            <v>Suriname: 457</v>
          </cell>
          <cell r="B124" t="str">
            <v>31282: Forestry research</v>
          </cell>
          <cell r="C124" t="str">
            <v>45000 () World Trade Organisation</v>
          </cell>
        </row>
        <row r="125">
          <cell r="A125" t="str">
            <v>Swaziland: 280</v>
          </cell>
          <cell r="B125" t="str">
            <v>31291: Forestry services</v>
          </cell>
          <cell r="C125" t="str">
            <v>45001 (WTO-ITC) World Trade Organisation - International Trade Centre </v>
          </cell>
        </row>
        <row r="126">
          <cell r="A126" t="str">
            <v>Syria: 573</v>
          </cell>
          <cell r="B126" t="str">
            <v>31310: Fishing policy and administrative management</v>
          </cell>
          <cell r="C126" t="str">
            <v>45002 (WTO-ACWL) World Trade Organisation - Advisory Centre on WTO Law</v>
          </cell>
        </row>
        <row r="127">
          <cell r="A127" t="str">
            <v>Tajikistan: 615</v>
          </cell>
          <cell r="B127" t="str">
            <v>31320: Fishery development</v>
          </cell>
          <cell r="C127" t="str">
            <v>45003 (WTO-DDAGTF) World Trade Organisation - Doha Development Agenda Global Trust Fund </v>
          </cell>
        </row>
        <row r="128">
          <cell r="A128" t="str">
            <v>Tanzania: 282</v>
          </cell>
          <cell r="B128" t="str">
            <v>31381: Fishery education/training</v>
          </cell>
          <cell r="C128" t="str">
            <v>46000 () Regional Development Bank</v>
          </cell>
        </row>
        <row r="129">
          <cell r="A129" t="str">
            <v>Thailand: 764</v>
          </cell>
          <cell r="B129" t="str">
            <v>31382: Fishery research</v>
          </cell>
          <cell r="C129" t="str">
            <v>46002 (Afr.DB) African Development Bank</v>
          </cell>
        </row>
        <row r="130">
          <cell r="A130" t="str">
            <v>Timor-Leste: 765</v>
          </cell>
          <cell r="B130" t="str">
            <v>31391: Fishery services</v>
          </cell>
          <cell r="C130" t="str">
            <v>46003 (Afr.DF) African Development Fund </v>
          </cell>
        </row>
        <row r="131">
          <cell r="A131" t="str">
            <v>Togo: 283</v>
          </cell>
          <cell r="B131" t="str">
            <v>32110: Industrial policy and administrative management</v>
          </cell>
          <cell r="C131" t="str">
            <v>46004 (AsDB) Asian Development Bank</v>
          </cell>
        </row>
        <row r="132">
          <cell r="A132" t="str">
            <v>Tokelau: 868</v>
          </cell>
          <cell r="B132" t="str">
            <v>32120: Industrial development</v>
          </cell>
          <cell r="C132" t="str">
            <v>46005 (AsDF) Asian Development Fund </v>
          </cell>
        </row>
        <row r="133">
          <cell r="A133" t="str">
            <v>Tonga: 870</v>
          </cell>
          <cell r="B133" t="str">
            <v>32130: Small and medium-sized enterprises (SME) development</v>
          </cell>
          <cell r="C133" t="str">
            <v>46006 (BSTDB) Black Sea Trade and Development Bank</v>
          </cell>
        </row>
        <row r="134">
          <cell r="A134" t="str">
            <v>Tunisia: 139</v>
          </cell>
          <cell r="B134" t="str">
            <v>32140: Cottage industries and handicraft</v>
          </cell>
          <cell r="C134" t="str">
            <v>46007 (CABEI) Central American Bank for Economic Integration </v>
          </cell>
        </row>
        <row r="135">
          <cell r="A135" t="str">
            <v>Turkey: 55</v>
          </cell>
          <cell r="B135" t="str">
            <v>32161: Agro-industries</v>
          </cell>
          <cell r="C135" t="str">
            <v>46008 (CAF) Andean Development Corporation </v>
          </cell>
        </row>
        <row r="136">
          <cell r="A136" t="str">
            <v>Turkmenistan: 616</v>
          </cell>
          <cell r="B136" t="str">
            <v>32162: Forest industries</v>
          </cell>
          <cell r="C136" t="str">
            <v>46009 (CDB) Caribbean Development Bank </v>
          </cell>
        </row>
        <row r="137">
          <cell r="A137" t="str">
            <v>Tuvalu: 872</v>
          </cell>
          <cell r="B137" t="str">
            <v>32163: Textiles, leather and substitutes</v>
          </cell>
          <cell r="C137" t="str">
            <v>46012 (IDB) Inter-American Development Bank, Inter-American Investment Corporation and Multilateral Investment Fund </v>
          </cell>
        </row>
        <row r="138">
          <cell r="A138" t="str">
            <v>Uganda: 285</v>
          </cell>
          <cell r="B138" t="str">
            <v>32164: Chemicals </v>
          </cell>
          <cell r="C138" t="str">
            <v>46013 (IDB FSO) Inter-American Development Bank, Fund for Special Operations </v>
          </cell>
        </row>
        <row r="139">
          <cell r="A139" t="str">
            <v>Ukraine: 85</v>
          </cell>
          <cell r="B139" t="str">
            <v>32165: Fertilizer plants</v>
          </cell>
          <cell r="C139" t="str">
            <v>46015 (EBRD) European Bank for Reconstruction and Development</v>
          </cell>
        </row>
        <row r="140">
          <cell r="A140" t="str">
            <v>Uruguay: 460</v>
          </cell>
          <cell r="B140" t="str">
            <v>32166: Cement/lime/plaster</v>
          </cell>
          <cell r="C140" t="str">
            <v>46016 (EBRD TFs - ODA Countries Only) European Bank for Reconstruction and Development – technical co-operation and special funds (ODA-eligible countries only)</v>
          </cell>
        </row>
        <row r="141">
          <cell r="A141" t="str">
            <v>Uzbekistan: 617</v>
          </cell>
          <cell r="B141" t="str">
            <v>32167: Energy manufacturing</v>
          </cell>
          <cell r="C141" t="str">
            <v>46017 (EBRD TFs - All Countries) European Bank for Reconstruction and Development – technical co-operation and special funds (all EBRD countries of operations)</v>
          </cell>
        </row>
        <row r="142">
          <cell r="A142" t="str">
            <v>Vanuatu: 854</v>
          </cell>
          <cell r="B142" t="str">
            <v>32168: Pharmaceutical production</v>
          </cell>
          <cell r="C142" t="str">
            <v>46018 (EBRD-ETC) European Bank for Reconstruction and Development - Early Transition Countries Fund</v>
          </cell>
        </row>
        <row r="143">
          <cell r="A143" t="str">
            <v>Venezuela: 463</v>
          </cell>
          <cell r="B143" t="str">
            <v>32169: Basic metal industries</v>
          </cell>
          <cell r="C143" t="str">
            <v>46019 (EBRD-WBJTF) European Bank for Reconstruction and Development - Western Balkans Joint Trust Fund</v>
          </cell>
        </row>
        <row r="144">
          <cell r="A144" t="str">
            <v>Vietnam: 769</v>
          </cell>
          <cell r="B144" t="str">
            <v>32170: Non-ferrous metal industries</v>
          </cell>
          <cell r="C144" t="str">
            <v>46020 (BDEAC) Central African States Development Bank</v>
          </cell>
        </row>
        <row r="145">
          <cell r="A145" t="str">
            <v>Wallis &amp; Futuna: 876</v>
          </cell>
          <cell r="B145" t="str">
            <v>32171: Engineering</v>
          </cell>
          <cell r="C145" t="str">
            <v>46021 (BOAD) West African Development Bank</v>
          </cell>
        </row>
        <row r="146">
          <cell r="A146" t="str">
            <v>West Bank &amp; Gaza Strip: 550</v>
          </cell>
          <cell r="B146" t="str">
            <v>32172: Transport equipment industry</v>
          </cell>
          <cell r="C146" t="str">
            <v>47000 () Other multilateral institution</v>
          </cell>
        </row>
        <row r="147">
          <cell r="A147" t="str">
            <v>Yemen: 580</v>
          </cell>
          <cell r="B147" t="str">
            <v>32182: Technological research and development</v>
          </cell>
          <cell r="C147" t="str">
            <v>30010 (UNITAID) International drug purchase facility</v>
          </cell>
        </row>
        <row r="148">
          <cell r="A148" t="str">
            <v>Zambia: 288</v>
          </cell>
          <cell r="B148" t="str">
            <v>32210: Mineral/mining policy and administrative management</v>
          </cell>
          <cell r="C148" t="str">
            <v>47003 (ASEAN) Association of South East Asian Nations: Economic Co-operation </v>
          </cell>
        </row>
        <row r="149">
          <cell r="A149" t="str">
            <v>Zimbabwe: 265</v>
          </cell>
          <cell r="B149" t="str">
            <v>32220: Mineral prospection and exploration</v>
          </cell>
          <cell r="C149" t="str">
            <v>47005 (AU) African Union (excluding peacekeeping facilities) </v>
          </cell>
        </row>
        <row r="150">
          <cell r="A150" t="str">
            <v>Africa, regional: 298</v>
          </cell>
          <cell r="B150" t="str">
            <v>32261: Coal</v>
          </cell>
          <cell r="C150" t="str">
            <v>47011 (CARICOM) Caribbean Community Secretariat </v>
          </cell>
        </row>
        <row r="151">
          <cell r="A151" t="str">
            <v>America, regional: 498</v>
          </cell>
          <cell r="B151" t="str">
            <v>32262: Oil and gas</v>
          </cell>
          <cell r="C151" t="str">
            <v>47015 (CGIAR) CGIAR Fund</v>
          </cell>
        </row>
        <row r="152">
          <cell r="A152" t="str">
            <v>Asia, regional: 798</v>
          </cell>
          <cell r="B152" t="str">
            <v>32263: Ferrous metals</v>
          </cell>
          <cell r="C152" t="str">
            <v>47034 (ECOWAS) Economic Community of West African States </v>
          </cell>
        </row>
        <row r="153">
          <cell r="A153" t="str">
            <v>Central Asia, regional: 619</v>
          </cell>
          <cell r="B153" t="str">
            <v>32264: Nonferrous metals</v>
          </cell>
          <cell r="C153" t="str">
            <v>47044 (GEF) Global Environment Facility Trust Fund</v>
          </cell>
        </row>
        <row r="154">
          <cell r="A154" t="str">
            <v>Europe, regional: 89</v>
          </cell>
          <cell r="B154" t="str">
            <v>32265: Precious metals/materials</v>
          </cell>
          <cell r="C154" t="str">
            <v>47045 (Global Fund) Global Fund to Fight AIDS, Tuberculosis and Malaria </v>
          </cell>
        </row>
        <row r="155">
          <cell r="A155" t="str">
            <v>Far East Asia, regional: 789</v>
          </cell>
          <cell r="B155" t="str">
            <v>32266: Industrial minerals</v>
          </cell>
          <cell r="C155" t="str">
            <v>47046 (OIF) International Organisation of the Francophonie</v>
          </cell>
        </row>
        <row r="156">
          <cell r="A156" t="str">
            <v>Middle East, regional: 589</v>
          </cell>
          <cell r="B156" t="str">
            <v>32267: Fertilizer minerals</v>
          </cell>
          <cell r="C156" t="str">
            <v>47066 (IOM) International Organisation for Migration </v>
          </cell>
        </row>
        <row r="157">
          <cell r="A157" t="str">
            <v>North &amp; Central America, regional: 389</v>
          </cell>
          <cell r="B157" t="str">
            <v>32268: Offshore minerals</v>
          </cell>
          <cell r="C157" t="str">
            <v>47078 (Montreal Protocol) Multilateral Fund for the Implementation of the Montreal Protocol </v>
          </cell>
        </row>
        <row r="158">
          <cell r="A158" t="str">
            <v>North of Sahara, regional: 189</v>
          </cell>
          <cell r="B158" t="str">
            <v>32310: Construction policy and administrative management</v>
          </cell>
          <cell r="C158" t="str">
            <v>47079 (OAS) Organisation of American States </v>
          </cell>
        </row>
        <row r="159">
          <cell r="A159" t="str">
            <v>Oceania, regional: 889</v>
          </cell>
          <cell r="B159" t="str">
            <v>33110: Trade policy and administrative management</v>
          </cell>
          <cell r="C159" t="str">
            <v>47083 (PAHO) Pan-American Health Organisation </v>
          </cell>
        </row>
        <row r="160">
          <cell r="A160" t="str">
            <v>South &amp; Central Asia, regional: 689</v>
          </cell>
          <cell r="B160" t="str">
            <v>33120: Trade facilitation</v>
          </cell>
          <cell r="C160" t="str">
            <v>47089 (SADC) Southern African Development Community </v>
          </cell>
        </row>
        <row r="161">
          <cell r="A161" t="str">
            <v>South America, regional: 489</v>
          </cell>
          <cell r="B161" t="str">
            <v>33130: Regional trade agreements (RTAs)</v>
          </cell>
          <cell r="C161" t="str">
            <v>47096 (SPC) Secretariat of the Pacific Community </v>
          </cell>
        </row>
        <row r="162">
          <cell r="A162" t="str">
            <v>South Asia, regional: 679</v>
          </cell>
          <cell r="B162" t="str">
            <v>33140: Multilateral trade negotiations</v>
          </cell>
          <cell r="C162" t="str">
            <v>47107 (IFFIm) International Finance Facility for Immunisation</v>
          </cell>
        </row>
        <row r="163">
          <cell r="A163" t="str">
            <v>South of Sahara, regional: 289</v>
          </cell>
          <cell r="B163" t="str">
            <v>33150: Trade-related adjustment</v>
          </cell>
          <cell r="C163" t="str">
            <v>47122 (GAVI) Global Alliance for Vaccines and Immunization </v>
          </cell>
        </row>
        <row r="164">
          <cell r="A164" t="str">
            <v>States Ex-Yugoslavia unspecified: 88</v>
          </cell>
          <cell r="B164" t="str">
            <v>33181: Trade education/training</v>
          </cell>
          <cell r="C164" t="str">
            <v>47128 (NDF) Nordic Development Fund</v>
          </cell>
        </row>
        <row r="165">
          <cell r="A165" t="str">
            <v>West Indies, regional: 380</v>
          </cell>
          <cell r="B165" t="str">
            <v>33210: Tourism policy and administrative management</v>
          </cell>
          <cell r="C165" t="str">
            <v>47129 (GEF-LDCF) Global Environment Facility - Least Developed Countries Fund</v>
          </cell>
        </row>
        <row r="166">
          <cell r="A166" t="str">
            <v>Developing countries, unspecified: 998</v>
          </cell>
          <cell r="B166" t="str">
            <v>41010: Environmental policy and administrative management</v>
          </cell>
          <cell r="C166" t="str">
            <v>47130 (GEF-SCCF) Global Environment Facility - Special Climate Change Fund</v>
          </cell>
        </row>
        <row r="167">
          <cell r="B167" t="str">
            <v>41020: Biosphere protection</v>
          </cell>
          <cell r="C167" t="str">
            <v>47131 (OSCE) Organization for Security and Co-operation in Europe</v>
          </cell>
        </row>
        <row r="168">
          <cell r="B168" t="str">
            <v>41030: Bio-diversity</v>
          </cell>
          <cell r="C168" t="str">
            <v>50000 () OTHER </v>
          </cell>
        </row>
        <row r="169">
          <cell r="B169" t="str">
            <v>41040: Site preservation</v>
          </cell>
          <cell r="C169" t="str">
            <v>51000 () University, college or other teaching institution, research institute or think‑tank</v>
          </cell>
        </row>
        <row r="170">
          <cell r="B170" t="str">
            <v>41050: Flood prevention/control</v>
          </cell>
          <cell r="C170" t="str">
            <v>47008 (AVRDC) World Vegetable Centre</v>
          </cell>
        </row>
        <row r="171">
          <cell r="B171" t="str">
            <v>41081: Environmental education/ training</v>
          </cell>
          <cell r="C171" t="str">
            <v>47017 (CIAT) International Centre for Tropical Agriculture </v>
          </cell>
        </row>
        <row r="172">
          <cell r="B172" t="str">
            <v>41082: Environmental research</v>
          </cell>
          <cell r="C172" t="str">
            <v>47018 (CIFOR) Centre for International Forestry Research </v>
          </cell>
        </row>
        <row r="173">
          <cell r="B173" t="str">
            <v>43010: Multisector aid</v>
          </cell>
          <cell r="C173" t="str">
            <v>47020 (CIMMYT) International Maize and Wheat Improvement Centre </v>
          </cell>
        </row>
        <row r="174">
          <cell r="B174" t="str">
            <v>43030: Urban development and management</v>
          </cell>
          <cell r="C174" t="str">
            <v>47021 (CIP) International Potato Centre </v>
          </cell>
        </row>
        <row r="175">
          <cell r="B175" t="str">
            <v>43040: Rural development</v>
          </cell>
          <cell r="C175" t="str">
            <v>47041 (FFTC) Food and Fertilizer Technology Centre </v>
          </cell>
        </row>
        <row r="176">
          <cell r="B176" t="str">
            <v>43050: Non-agricultural alternative development</v>
          </cell>
          <cell r="C176" t="str">
            <v>47047 (IAI) International African Institute </v>
          </cell>
        </row>
        <row r="177">
          <cell r="B177" t="str">
            <v>43081: Multisector education/training</v>
          </cell>
          <cell r="C177" t="str">
            <v>47051 (ICARDA) International Centre for Agricultural Research in Dry Areas </v>
          </cell>
        </row>
        <row r="178">
          <cell r="B178" t="str">
            <v>43082: Research/scientific institutions</v>
          </cell>
          <cell r="C178" t="str">
            <v>47053 (ICDDR,B) International Centre for Diarrhoeal Disease Research, Bangladesh</v>
          </cell>
        </row>
        <row r="179">
          <cell r="B179" t="str">
            <v>51010: General budget support</v>
          </cell>
          <cell r="C179" t="str">
            <v>47054 (ICIPE) International Centre of Insect Physiology and Ecology </v>
          </cell>
        </row>
        <row r="180">
          <cell r="B180" t="str">
            <v>52010: Food aid/Food security programmes</v>
          </cell>
          <cell r="C180" t="str">
            <v>47055 (ICRA) International Centre for Development Oriented Research in Agriculture </v>
          </cell>
        </row>
        <row r="181">
          <cell r="B181" t="str">
            <v>53030: Import support (capital goods)</v>
          </cell>
          <cell r="C181" t="str">
            <v>47056 (ICRAF) World AgroForestry Centre</v>
          </cell>
        </row>
        <row r="182">
          <cell r="B182" t="str">
            <v>53040: Import support (commodities)</v>
          </cell>
          <cell r="C182" t="str">
            <v>47057 (ICRISAT) International Crop Research for Semi-Arid Tropics </v>
          </cell>
        </row>
        <row r="183">
          <cell r="B183" t="str">
            <v>60010: Action relating to debt</v>
          </cell>
          <cell r="C183" t="str">
            <v>47062 (IITA) International Institute of Tropical Agriculture </v>
          </cell>
        </row>
        <row r="184">
          <cell r="B184" t="str">
            <v>60020: Debt forgiveness </v>
          </cell>
          <cell r="C184" t="str">
            <v>47063 (ILRI) International Livestock Research Institute </v>
          </cell>
        </row>
        <row r="185">
          <cell r="B185" t="str">
            <v>60030: Relief of multilateral debt</v>
          </cell>
          <cell r="C185" t="str">
            <v>47069 () Bioversity International</v>
          </cell>
        </row>
        <row r="186">
          <cell r="B186" t="str">
            <v>60040: Rescheduling and refinancing</v>
          </cell>
          <cell r="C186" t="str">
            <v>47070 (IRRI) International Rice Research Institute </v>
          </cell>
        </row>
        <row r="187">
          <cell r="B187" t="str">
            <v>60061: Debt for development swap</v>
          </cell>
          <cell r="C187" t="str">
            <v>47071 (ISTA) International Seed Testing Association </v>
          </cell>
        </row>
        <row r="188">
          <cell r="B188" t="str">
            <v>60062: Other debt swap</v>
          </cell>
          <cell r="C188" t="str">
            <v>47075 (IWMI) International Water Management Institute </v>
          </cell>
        </row>
        <row r="189">
          <cell r="B189" t="str">
            <v>60063: Debt buy-back</v>
          </cell>
          <cell r="C189" t="str">
            <v>47099 (USP) University of the South Pacific </v>
          </cell>
        </row>
        <row r="190">
          <cell r="B190" t="str">
            <v>72010: Material relief assistance and services </v>
          </cell>
          <cell r="C190" t="str">
            <v>47101 (WARDA) Africa Rice Centre</v>
          </cell>
        </row>
        <row r="191">
          <cell r="B191" t="str">
            <v>72040: Emergency food aid</v>
          </cell>
          <cell r="C191" t="str">
            <v>47103 (WMU) World Maritime University </v>
          </cell>
        </row>
        <row r="192">
          <cell r="B192" t="str">
            <v>72050: Relief co-ordination; protection and support services </v>
          </cell>
          <cell r="C192" t="str">
            <v>47104 (WorldFish Centre) WorldFish Centre</v>
          </cell>
        </row>
        <row r="193">
          <cell r="B193" t="str">
            <v>73010: Reconstruction relief and rehabilitation</v>
          </cell>
          <cell r="C193" t="str">
            <v>52000 () Other</v>
          </cell>
        </row>
        <row r="194">
          <cell r="B194" t="str">
            <v>74010: Disaster prevention and preparedness</v>
          </cell>
        </row>
        <row r="195">
          <cell r="B195" t="str">
            <v>91010: Administrative costs</v>
          </cell>
        </row>
        <row r="196">
          <cell r="B196" t="str">
            <v>93010: Refugees in donor countries</v>
          </cell>
        </row>
        <row r="197">
          <cell r="B197" t="str">
            <v>99810: Sectors not specified</v>
          </cell>
        </row>
        <row r="198">
          <cell r="B198" t="str">
            <v>99820: Promotion of development awareness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čno poročilo"/>
      <sheetName val="Država prejemnica"/>
      <sheetName val="Vsebinska opredelitev"/>
      <sheetName val="Vrsta pomoči"/>
      <sheetName val="Koda neporednega prejemnika"/>
      <sheetName val="Data"/>
      <sheetName val="Zaznamovalci"/>
      <sheetName val="Cilji Agende 2030"/>
    </sheetNames>
    <sheetDataSet>
      <sheetData sheetId="5">
        <row r="29">
          <cell r="A29" t="str">
            <v>1. poročilo</v>
          </cell>
        </row>
        <row r="30">
          <cell r="A30" t="str">
            <v>2. poročilo</v>
          </cell>
        </row>
        <row r="31">
          <cell r="A31" t="str">
            <v>3. poročilo</v>
          </cell>
        </row>
        <row r="32">
          <cell r="A32" t="str">
            <v>4. poročilo</v>
          </cell>
        </row>
        <row r="33">
          <cell r="A33" t="str">
            <v>5. poročilo</v>
          </cell>
        </row>
        <row r="34">
          <cell r="A34" t="str">
            <v>6. poročilo</v>
          </cell>
        </row>
        <row r="35">
          <cell r="A35" t="str">
            <v>7. poročilo</v>
          </cell>
        </row>
        <row r="36">
          <cell r="A36" t="str">
            <v>8. poročilo</v>
          </cell>
        </row>
        <row r="37">
          <cell r="A37" t="str">
            <v>9. poročilo</v>
          </cell>
        </row>
        <row r="38">
          <cell r="A38" t="str">
            <v>KONČNO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ecd.org/dac/stats/purposecodessectorclassification.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6:AI130"/>
  <sheetViews>
    <sheetView tabSelected="1" workbookViewId="0" topLeftCell="A66">
      <selection activeCell="C92" sqref="C92"/>
    </sheetView>
  </sheetViews>
  <sheetFormatPr defaultColWidth="9.140625" defaultRowHeight="12.75"/>
  <cols>
    <col min="1" max="1" width="23.140625" style="3" customWidth="1"/>
    <col min="2" max="2" width="19.57421875" style="3" customWidth="1"/>
    <col min="3" max="3" width="15.28125" style="3" customWidth="1"/>
    <col min="4" max="4" width="14.8515625" style="3" customWidth="1"/>
    <col min="5" max="9" width="13.57421875" style="3" customWidth="1"/>
    <col min="10" max="10" width="8.28125" style="3" customWidth="1"/>
    <col min="11" max="16" width="13.57421875" style="3" customWidth="1"/>
    <col min="17" max="17" width="15.28125" style="3" customWidth="1"/>
    <col min="18" max="18" width="14.28125" style="3" customWidth="1"/>
    <col min="19" max="19" width="19.00390625" style="3" customWidth="1"/>
    <col min="20" max="21" width="10.7109375" style="3" customWidth="1"/>
    <col min="22" max="22" width="8.7109375" style="3" customWidth="1"/>
    <col min="23" max="23" width="9.140625" style="27" customWidth="1"/>
    <col min="24" max="34" width="9.140625" style="28" customWidth="1"/>
    <col min="35" max="35" width="9.00390625" style="28" customWidth="1"/>
    <col min="36" max="16384" width="9.140625" style="3" customWidth="1"/>
  </cols>
  <sheetData>
    <row r="1" ht="12.75"/>
    <row r="2" ht="12.75"/>
    <row r="3" ht="12.75"/>
    <row r="4" ht="12.75"/>
    <row r="5" ht="12.75"/>
    <row r="6" ht="12.75">
      <c r="A6"/>
    </row>
    <row r="7" ht="12.75"/>
    <row r="8" ht="12.75">
      <c r="V8" s="27"/>
    </row>
    <row r="9" ht="12.75">
      <c r="V9" s="27"/>
    </row>
    <row r="10" spans="7:22" ht="12.75">
      <c r="G10" s="2"/>
      <c r="J10" s="2"/>
      <c r="L10" s="34"/>
      <c r="M10" s="34"/>
      <c r="V10" s="27"/>
    </row>
    <row r="11" spans="1:23" ht="18">
      <c r="A11" s="224" t="s">
        <v>1841</v>
      </c>
      <c r="B11" s="224"/>
      <c r="C11" s="224"/>
      <c r="D11" s="224"/>
      <c r="E11" s="224"/>
      <c r="F11" s="224"/>
      <c r="G11" s="224"/>
      <c r="H11" s="224"/>
      <c r="I11" s="224"/>
      <c r="J11" s="30"/>
      <c r="K11" s="211" t="s">
        <v>2587</v>
      </c>
      <c r="L11" s="211"/>
      <c r="M11" s="211"/>
      <c r="N11" s="211"/>
      <c r="O11" s="211"/>
      <c r="P11" s="211"/>
      <c r="Q11" s="211"/>
      <c r="R11" s="211"/>
      <c r="S11" s="211"/>
      <c r="T11" s="211"/>
      <c r="U11" s="211"/>
      <c r="V11" s="211"/>
      <c r="W11" s="211"/>
    </row>
    <row r="12" spans="11:35" ht="12.75">
      <c r="K12" s="156"/>
      <c r="L12" s="156"/>
      <c r="M12" s="156"/>
      <c r="N12" s="156"/>
      <c r="O12" s="156"/>
      <c r="P12" s="156"/>
      <c r="Q12" s="156"/>
      <c r="R12" s="156"/>
      <c r="S12" s="156"/>
      <c r="T12" s="156"/>
      <c r="U12" s="156"/>
      <c r="V12" s="156"/>
      <c r="W12" s="156"/>
      <c r="X12" s="3"/>
      <c r="Y12" s="3"/>
      <c r="Z12" s="3"/>
      <c r="AA12" s="3"/>
      <c r="AB12" s="3"/>
      <c r="AC12" s="3"/>
      <c r="AD12" s="3"/>
      <c r="AE12" s="3"/>
      <c r="AF12" s="3"/>
      <c r="AG12" s="3"/>
      <c r="AH12" s="3"/>
      <c r="AI12" s="3"/>
    </row>
    <row r="13" spans="1:23" s="2" customFormat="1" ht="12.75">
      <c r="A13" s="56" t="s">
        <v>1557</v>
      </c>
      <c r="B13" s="80"/>
      <c r="C13" s="81"/>
      <c r="D13" s="81"/>
      <c r="E13" s="81"/>
      <c r="F13" s="81"/>
      <c r="G13" s="81"/>
      <c r="H13" s="81"/>
      <c r="I13" s="82"/>
      <c r="K13" s="156"/>
      <c r="L13" s="156"/>
      <c r="M13" s="156"/>
      <c r="N13" s="156"/>
      <c r="O13" s="156"/>
      <c r="P13" s="156"/>
      <c r="Q13" s="156"/>
      <c r="R13" s="156"/>
      <c r="S13" s="156"/>
      <c r="T13" s="156"/>
      <c r="U13" s="156"/>
      <c r="V13" s="156"/>
      <c r="W13" s="156"/>
    </row>
    <row r="14" spans="1:23" s="2" customFormat="1" ht="12.75" customHeight="1">
      <c r="A14" s="180" t="s">
        <v>1558</v>
      </c>
      <c r="B14" s="181"/>
      <c r="C14" s="182"/>
      <c r="D14" s="175"/>
      <c r="E14" s="175"/>
      <c r="F14" s="175"/>
      <c r="G14" s="175"/>
      <c r="H14" s="175"/>
      <c r="I14" s="175"/>
      <c r="K14" s="156" t="s">
        <v>2588</v>
      </c>
      <c r="L14" s="156"/>
      <c r="M14" s="156"/>
      <c r="N14" s="156"/>
      <c r="O14" s="156"/>
      <c r="P14" s="156"/>
      <c r="Q14" s="156"/>
      <c r="R14" s="156"/>
      <c r="S14" s="156"/>
      <c r="T14" s="156"/>
      <c r="U14" s="156"/>
      <c r="V14" s="156"/>
      <c r="W14" s="156"/>
    </row>
    <row r="15" spans="1:23" s="2" customFormat="1" ht="12.75">
      <c r="A15" s="180" t="s">
        <v>1093</v>
      </c>
      <c r="B15" s="181"/>
      <c r="C15" s="182"/>
      <c r="D15" s="176"/>
      <c r="E15" s="176"/>
      <c r="F15" s="176"/>
      <c r="G15" s="176"/>
      <c r="H15" s="176"/>
      <c r="I15" s="176"/>
      <c r="K15" s="156" t="s">
        <v>1636</v>
      </c>
      <c r="L15" s="156"/>
      <c r="M15" s="156"/>
      <c r="N15" s="156"/>
      <c r="O15" s="156"/>
      <c r="P15" s="156"/>
      <c r="Q15" s="156"/>
      <c r="R15" s="156"/>
      <c r="S15" s="156"/>
      <c r="T15" s="156"/>
      <c r="U15" s="156"/>
      <c r="V15" s="156"/>
      <c r="W15" s="156"/>
    </row>
    <row r="16" spans="1:23" s="2" customFormat="1" ht="12.75">
      <c r="A16" s="180" t="s">
        <v>1567</v>
      </c>
      <c r="B16" s="181"/>
      <c r="C16" s="182"/>
      <c r="D16" s="177"/>
      <c r="E16" s="177"/>
      <c r="F16" s="177"/>
      <c r="G16" s="177"/>
      <c r="H16" s="177"/>
      <c r="I16" s="177"/>
      <c r="K16" s="201" t="s">
        <v>2589</v>
      </c>
      <c r="L16" s="201"/>
      <c r="M16" s="201"/>
      <c r="N16" s="201"/>
      <c r="O16" s="201"/>
      <c r="P16" s="201"/>
      <c r="Q16" s="201"/>
      <c r="R16" s="201"/>
      <c r="S16" s="201"/>
      <c r="T16" s="201"/>
      <c r="U16" s="201"/>
      <c r="V16" s="201"/>
      <c r="W16" s="201"/>
    </row>
    <row r="17" spans="1:23" s="2" customFormat="1" ht="12.75">
      <c r="A17" s="180" t="s">
        <v>1559</v>
      </c>
      <c r="B17" s="181"/>
      <c r="C17" s="182"/>
      <c r="D17" s="177"/>
      <c r="E17" s="177"/>
      <c r="F17" s="177"/>
      <c r="G17" s="177"/>
      <c r="H17" s="177"/>
      <c r="I17" s="177"/>
      <c r="K17" s="156" t="s">
        <v>2612</v>
      </c>
      <c r="L17" s="156"/>
      <c r="M17" s="156"/>
      <c r="N17" s="156"/>
      <c r="O17" s="156"/>
      <c r="P17" s="156"/>
      <c r="Q17" s="156"/>
      <c r="R17" s="156"/>
      <c r="S17" s="156"/>
      <c r="T17" s="156"/>
      <c r="U17" s="156"/>
      <c r="V17" s="156"/>
      <c r="W17" s="156"/>
    </row>
    <row r="18" spans="1:23" s="2" customFormat="1" ht="12.75">
      <c r="A18" s="180" t="s">
        <v>2554</v>
      </c>
      <c r="B18" s="181"/>
      <c r="C18" s="182"/>
      <c r="D18" s="178"/>
      <c r="E18" s="178"/>
      <c r="F18" s="178"/>
      <c r="G18" s="178"/>
      <c r="H18" s="178"/>
      <c r="I18" s="178"/>
      <c r="K18" s="156" t="s">
        <v>2583</v>
      </c>
      <c r="L18" s="156"/>
      <c r="M18" s="156"/>
      <c r="N18" s="156"/>
      <c r="O18" s="156"/>
      <c r="P18" s="156"/>
      <c r="Q18" s="156"/>
      <c r="R18" s="156"/>
      <c r="S18" s="156"/>
      <c r="T18" s="156"/>
      <c r="U18" s="156"/>
      <c r="V18" s="156"/>
      <c r="W18" s="156"/>
    </row>
    <row r="19" spans="1:23" s="2" customFormat="1" ht="12.75">
      <c r="A19" s="180" t="s">
        <v>2555</v>
      </c>
      <c r="B19" s="181"/>
      <c r="C19" s="182"/>
      <c r="D19" s="178"/>
      <c r="E19" s="178"/>
      <c r="F19" s="178"/>
      <c r="G19" s="178"/>
      <c r="H19" s="178"/>
      <c r="I19" s="178"/>
      <c r="K19" s="156" t="s">
        <v>2585</v>
      </c>
      <c r="L19" s="156"/>
      <c r="M19" s="156"/>
      <c r="N19" s="156"/>
      <c r="O19" s="156"/>
      <c r="P19" s="156"/>
      <c r="Q19" s="156"/>
      <c r="R19" s="156"/>
      <c r="S19" s="156"/>
      <c r="T19" s="156"/>
      <c r="U19" s="156"/>
      <c r="V19" s="156"/>
      <c r="W19" s="156"/>
    </row>
    <row r="20" spans="1:23" s="2" customFormat="1" ht="12.75">
      <c r="A20" s="180" t="s">
        <v>2556</v>
      </c>
      <c r="B20" s="181"/>
      <c r="C20" s="182"/>
      <c r="D20" s="179"/>
      <c r="E20" s="179"/>
      <c r="F20" s="179"/>
      <c r="G20" s="179"/>
      <c r="H20" s="179"/>
      <c r="I20" s="179"/>
      <c r="K20" s="156"/>
      <c r="L20" s="156"/>
      <c r="M20" s="156"/>
      <c r="N20" s="156"/>
      <c r="O20" s="156"/>
      <c r="P20" s="156"/>
      <c r="Q20" s="156"/>
      <c r="R20" s="156"/>
      <c r="S20" s="156"/>
      <c r="T20" s="156"/>
      <c r="U20" s="156"/>
      <c r="V20" s="156"/>
      <c r="W20" s="156"/>
    </row>
    <row r="21" spans="1:23" s="2" customFormat="1" ht="12.75">
      <c r="A21" s="180" t="s">
        <v>2557</v>
      </c>
      <c r="B21" s="181"/>
      <c r="C21" s="182"/>
      <c r="D21" s="179"/>
      <c r="E21" s="179"/>
      <c r="F21" s="179"/>
      <c r="G21" s="179"/>
      <c r="H21" s="179"/>
      <c r="I21" s="179"/>
      <c r="K21" s="156" t="s">
        <v>2584</v>
      </c>
      <c r="L21" s="156"/>
      <c r="M21" s="156"/>
      <c r="N21" s="156"/>
      <c r="O21" s="156"/>
      <c r="P21" s="156"/>
      <c r="Q21" s="156"/>
      <c r="R21" s="156"/>
      <c r="S21" s="156"/>
      <c r="T21" s="156"/>
      <c r="U21" s="156"/>
      <c r="V21" s="156"/>
      <c r="W21" s="156"/>
    </row>
    <row r="22" spans="1:23" s="2" customFormat="1" ht="12.75">
      <c r="A22" s="180" t="s">
        <v>1842</v>
      </c>
      <c r="B22" s="181"/>
      <c r="C22" s="182"/>
      <c r="D22" s="183"/>
      <c r="E22" s="183"/>
      <c r="F22" s="183"/>
      <c r="G22" s="183"/>
      <c r="H22" s="183"/>
      <c r="I22" s="183"/>
      <c r="K22" s="156"/>
      <c r="L22" s="156"/>
      <c r="M22" s="156"/>
      <c r="N22" s="156"/>
      <c r="O22" s="156"/>
      <c r="P22" s="156"/>
      <c r="Q22" s="156"/>
      <c r="R22" s="156"/>
      <c r="S22" s="156"/>
      <c r="T22" s="156"/>
      <c r="U22" s="156"/>
      <c r="V22" s="156"/>
      <c r="W22" s="156"/>
    </row>
    <row r="23" spans="1:23" s="2" customFormat="1" ht="12.75">
      <c r="A23" s="180" t="s">
        <v>1870</v>
      </c>
      <c r="B23" s="181"/>
      <c r="C23" s="182"/>
      <c r="D23" s="183"/>
      <c r="E23" s="183"/>
      <c r="F23" s="183"/>
      <c r="G23" s="183"/>
      <c r="H23" s="183"/>
      <c r="I23" s="183"/>
      <c r="K23" s="29" t="s">
        <v>2590</v>
      </c>
      <c r="L23" s="29"/>
      <c r="M23" s="29"/>
      <c r="N23" s="29"/>
      <c r="O23" s="29"/>
      <c r="P23" s="29"/>
      <c r="Q23" s="29"/>
      <c r="R23" s="29"/>
      <c r="S23" s="29"/>
      <c r="T23" s="29"/>
      <c r="U23" s="29"/>
      <c r="V23" s="29"/>
      <c r="W23" s="29"/>
    </row>
    <row r="24" spans="1:23" s="2" customFormat="1" ht="12.75">
      <c r="A24" s="180" t="s">
        <v>1867</v>
      </c>
      <c r="B24" s="181"/>
      <c r="C24" s="182"/>
      <c r="D24" s="183"/>
      <c r="E24" s="183"/>
      <c r="F24" s="183"/>
      <c r="G24" s="183"/>
      <c r="H24" s="183"/>
      <c r="I24" s="183"/>
      <c r="K24" s="156" t="s">
        <v>2591</v>
      </c>
      <c r="L24" s="156"/>
      <c r="M24" s="156"/>
      <c r="N24" s="156"/>
      <c r="O24" s="156"/>
      <c r="P24" s="156"/>
      <c r="Q24" s="156"/>
      <c r="R24" s="156"/>
      <c r="S24" s="156"/>
      <c r="T24" s="156"/>
      <c r="U24" s="156"/>
      <c r="V24" s="156"/>
      <c r="W24" s="156"/>
    </row>
    <row r="25" spans="1:23" s="2" customFormat="1" ht="12.75">
      <c r="A25" s="180" t="s">
        <v>1868</v>
      </c>
      <c r="B25" s="181"/>
      <c r="C25" s="182"/>
      <c r="D25" s="183"/>
      <c r="E25" s="183"/>
      <c r="F25" s="183"/>
      <c r="G25" s="183"/>
      <c r="H25" s="183"/>
      <c r="I25" s="183"/>
      <c r="K25" s="156" t="s">
        <v>2592</v>
      </c>
      <c r="L25" s="156"/>
      <c r="M25" s="156"/>
      <c r="N25" s="156"/>
      <c r="O25" s="156"/>
      <c r="P25" s="156"/>
      <c r="Q25" s="156"/>
      <c r="R25" s="156"/>
      <c r="S25" s="156"/>
      <c r="T25" s="156"/>
      <c r="U25" s="156"/>
      <c r="V25" s="156"/>
      <c r="W25" s="156"/>
    </row>
    <row r="26" spans="1:32" s="2" customFormat="1" ht="12.75">
      <c r="A26" s="180" t="s">
        <v>1869</v>
      </c>
      <c r="B26" s="181"/>
      <c r="C26" s="182"/>
      <c r="D26" s="183"/>
      <c r="E26" s="183"/>
      <c r="F26" s="183"/>
      <c r="G26" s="183"/>
      <c r="H26" s="183"/>
      <c r="I26" s="183"/>
      <c r="K26" s="156" t="s">
        <v>2593</v>
      </c>
      <c r="L26" s="156"/>
      <c r="M26" s="156"/>
      <c r="N26" s="156"/>
      <c r="O26" s="156"/>
      <c r="P26" s="156"/>
      <c r="Q26" s="156"/>
      <c r="R26" s="156"/>
      <c r="S26" s="156"/>
      <c r="T26" s="156"/>
      <c r="U26" s="156"/>
      <c r="V26" s="156"/>
      <c r="W26" s="156"/>
      <c r="X26"/>
      <c r="Y26"/>
      <c r="Z26"/>
      <c r="AA26"/>
      <c r="AB26"/>
      <c r="AC26"/>
      <c r="AD26"/>
      <c r="AE26"/>
      <c r="AF26"/>
    </row>
    <row r="27" spans="1:32" s="2" customFormat="1" ht="12.75" customHeight="1">
      <c r="A27" s="189" t="s">
        <v>2613</v>
      </c>
      <c r="B27" s="190"/>
      <c r="C27" s="191"/>
      <c r="D27" s="184"/>
      <c r="E27" s="185"/>
      <c r="F27" s="185"/>
      <c r="G27" s="185"/>
      <c r="H27" s="185"/>
      <c r="I27" s="186"/>
      <c r="K27" s="156" t="s">
        <v>2594</v>
      </c>
      <c r="L27" s="156"/>
      <c r="M27" s="156"/>
      <c r="N27" s="156"/>
      <c r="O27" s="156"/>
      <c r="P27" s="156"/>
      <c r="Q27" s="156"/>
      <c r="R27" s="156"/>
      <c r="S27" s="156"/>
      <c r="T27" s="156"/>
      <c r="U27" s="156"/>
      <c r="V27" s="156"/>
      <c r="W27" s="156"/>
      <c r="X27"/>
      <c r="Y27"/>
      <c r="Z27"/>
      <c r="AA27"/>
      <c r="AB27"/>
      <c r="AC27"/>
      <c r="AD27"/>
      <c r="AE27"/>
      <c r="AF27"/>
    </row>
    <row r="28" spans="1:32" s="2" customFormat="1" ht="12.75" customHeight="1">
      <c r="A28" s="192"/>
      <c r="B28" s="193"/>
      <c r="C28" s="194"/>
      <c r="D28" s="184"/>
      <c r="E28" s="185"/>
      <c r="F28" s="185"/>
      <c r="G28" s="185"/>
      <c r="H28" s="185"/>
      <c r="I28" s="186"/>
      <c r="K28" s="29" t="s">
        <v>2564</v>
      </c>
      <c r="L28" s="29"/>
      <c r="M28" s="29"/>
      <c r="N28" s="29"/>
      <c r="O28" s="29"/>
      <c r="P28" s="29"/>
      <c r="Q28" s="29"/>
      <c r="R28" s="29"/>
      <c r="S28" s="29"/>
      <c r="T28" s="29"/>
      <c r="U28" s="29"/>
      <c r="V28" s="29"/>
      <c r="W28" s="29"/>
      <c r="X28"/>
      <c r="Y28"/>
      <c r="Z28"/>
      <c r="AA28"/>
      <c r="AB28"/>
      <c r="AC28"/>
      <c r="AD28"/>
      <c r="AE28"/>
      <c r="AF28"/>
    </row>
    <row r="29" spans="1:32" s="2" customFormat="1" ht="12.75" customHeight="1">
      <c r="A29" s="195"/>
      <c r="B29" s="196"/>
      <c r="C29" s="197"/>
      <c r="D29" s="184"/>
      <c r="E29" s="185"/>
      <c r="F29" s="185"/>
      <c r="G29" s="185"/>
      <c r="H29" s="185"/>
      <c r="I29" s="186"/>
      <c r="K29" s="29"/>
      <c r="L29" s="29"/>
      <c r="M29" s="29"/>
      <c r="N29" s="29"/>
      <c r="O29" s="29"/>
      <c r="P29" s="29"/>
      <c r="Q29" s="29"/>
      <c r="R29" s="29"/>
      <c r="S29" s="29"/>
      <c r="T29" s="29"/>
      <c r="U29" s="29"/>
      <c r="V29" s="29"/>
      <c r="W29" s="29"/>
      <c r="X29"/>
      <c r="Y29"/>
      <c r="Z29"/>
      <c r="AA29"/>
      <c r="AB29"/>
      <c r="AC29"/>
      <c r="AD29"/>
      <c r="AE29"/>
      <c r="AF29"/>
    </row>
    <row r="30" spans="1:32" s="2" customFormat="1" ht="12.75" customHeight="1">
      <c r="A30" s="198" t="s">
        <v>2575</v>
      </c>
      <c r="B30" s="199"/>
      <c r="C30" s="200"/>
      <c r="D30" s="184"/>
      <c r="E30" s="185"/>
      <c r="F30" s="185"/>
      <c r="G30" s="185"/>
      <c r="H30" s="185"/>
      <c r="I30" s="186"/>
      <c r="K30" s="29" t="s">
        <v>2595</v>
      </c>
      <c r="L30" s="29"/>
      <c r="M30" s="29"/>
      <c r="N30" s="29"/>
      <c r="O30" s="29"/>
      <c r="P30" s="29"/>
      <c r="Q30" s="29"/>
      <c r="R30" s="29"/>
      <c r="S30" s="29"/>
      <c r="T30" s="29"/>
      <c r="U30" s="29"/>
      <c r="V30" s="29"/>
      <c r="W30" s="29"/>
      <c r="X30"/>
      <c r="Y30"/>
      <c r="Z30"/>
      <c r="AA30"/>
      <c r="AB30"/>
      <c r="AC30"/>
      <c r="AD30"/>
      <c r="AE30"/>
      <c r="AF30"/>
    </row>
    <row r="31" spans="1:32" s="2" customFormat="1" ht="12.75" customHeight="1">
      <c r="A31" s="147" t="s">
        <v>2614</v>
      </c>
      <c r="B31" s="148"/>
      <c r="C31" s="149"/>
      <c r="D31" s="144"/>
      <c r="E31" s="145"/>
      <c r="F31" s="145"/>
      <c r="G31" s="145"/>
      <c r="H31" s="145"/>
      <c r="I31" s="146"/>
      <c r="K31" s="29" t="s">
        <v>2615</v>
      </c>
      <c r="L31" s="29"/>
      <c r="M31" s="29"/>
      <c r="N31" s="29"/>
      <c r="O31" s="29"/>
      <c r="P31" s="29"/>
      <c r="Q31" s="29"/>
      <c r="R31" s="29"/>
      <c r="S31" s="29"/>
      <c r="T31" s="29"/>
      <c r="U31" s="29"/>
      <c r="V31" s="29"/>
      <c r="W31" s="29"/>
      <c r="X31"/>
      <c r="Y31"/>
      <c r="Z31"/>
      <c r="AA31"/>
      <c r="AB31"/>
      <c r="AC31"/>
      <c r="AD31"/>
      <c r="AE31"/>
      <c r="AF31"/>
    </row>
    <row r="32" spans="1:32" s="2" customFormat="1" ht="12.75">
      <c r="A32" s="180" t="s">
        <v>1560</v>
      </c>
      <c r="B32" s="181"/>
      <c r="C32" s="182"/>
      <c r="D32" s="110" t="s">
        <v>205</v>
      </c>
      <c r="E32" s="143"/>
      <c r="F32" s="110" t="s">
        <v>206</v>
      </c>
      <c r="G32" s="183"/>
      <c r="H32" s="188"/>
      <c r="I32" s="188"/>
      <c r="J32" s="27"/>
      <c r="K32" s="211" t="s">
        <v>2574</v>
      </c>
      <c r="L32" s="156"/>
      <c r="M32" s="156"/>
      <c r="N32" s="156"/>
      <c r="O32" s="156"/>
      <c r="P32" s="156"/>
      <c r="Q32" s="156"/>
      <c r="R32" s="156"/>
      <c r="S32" s="156"/>
      <c r="T32" s="156"/>
      <c r="U32" s="156"/>
      <c r="V32" s="156"/>
      <c r="W32" s="156"/>
      <c r="X32"/>
      <c r="Y32"/>
      <c r="Z32"/>
      <c r="AA32"/>
      <c r="AB32"/>
      <c r="AC32"/>
      <c r="AD32"/>
      <c r="AE32"/>
      <c r="AF32"/>
    </row>
    <row r="33" spans="1:27" s="2" customFormat="1" ht="13.5" customHeight="1">
      <c r="A33" s="180" t="s">
        <v>1094</v>
      </c>
      <c r="B33" s="181"/>
      <c r="C33" s="182"/>
      <c r="D33" s="183"/>
      <c r="E33" s="183"/>
      <c r="F33" s="183"/>
      <c r="G33" s="183"/>
      <c r="H33" s="183"/>
      <c r="I33" s="183"/>
      <c r="K33" s="156" t="s">
        <v>2596</v>
      </c>
      <c r="L33" s="156"/>
      <c r="M33" s="156"/>
      <c r="N33" s="156"/>
      <c r="O33" s="156"/>
      <c r="P33" s="156"/>
      <c r="Q33" s="156"/>
      <c r="R33" s="156"/>
      <c r="S33" s="156"/>
      <c r="T33" s="156"/>
      <c r="U33" s="156"/>
      <c r="V33" s="156"/>
      <c r="W33" s="156"/>
      <c r="X33"/>
      <c r="Y33"/>
      <c r="Z33"/>
      <c r="AA33"/>
    </row>
    <row r="34" spans="1:23" s="2" customFormat="1" ht="12.75" customHeight="1">
      <c r="A34" s="180" t="s">
        <v>2558</v>
      </c>
      <c r="B34" s="181"/>
      <c r="C34" s="182"/>
      <c r="D34" s="187"/>
      <c r="E34" s="187"/>
      <c r="F34" s="187"/>
      <c r="G34" s="187"/>
      <c r="H34" s="187"/>
      <c r="I34" s="187"/>
      <c r="K34" s="156" t="s">
        <v>2597</v>
      </c>
      <c r="L34" s="156"/>
      <c r="M34" s="156"/>
      <c r="N34" s="156"/>
      <c r="O34" s="156"/>
      <c r="P34" s="156"/>
      <c r="Q34" s="156"/>
      <c r="R34" s="156"/>
      <c r="S34" s="156"/>
      <c r="T34" s="156"/>
      <c r="U34" s="156"/>
      <c r="V34" s="156"/>
      <c r="W34" s="156"/>
    </row>
    <row r="35" spans="1:24" s="2" customFormat="1" ht="12.75">
      <c r="A35" s="213" t="s">
        <v>2559</v>
      </c>
      <c r="B35" s="213"/>
      <c r="C35" s="213"/>
      <c r="D35" s="109">
        <v>2019</v>
      </c>
      <c r="E35" s="111"/>
      <c r="F35" s="109">
        <v>2020</v>
      </c>
      <c r="G35" s="111"/>
      <c r="H35" s="109">
        <v>2021</v>
      </c>
      <c r="I35" s="112"/>
      <c r="K35" s="156"/>
      <c r="L35" s="156"/>
      <c r="M35" s="156"/>
      <c r="N35" s="156"/>
      <c r="O35" s="156"/>
      <c r="P35" s="156"/>
      <c r="Q35" s="156"/>
      <c r="R35" s="156"/>
      <c r="S35" s="156"/>
      <c r="T35" s="156"/>
      <c r="U35" s="156"/>
      <c r="V35" s="156"/>
      <c r="W35" s="156"/>
      <c r="X35" s="29"/>
    </row>
    <row r="36" spans="11:35" ht="14.25" customHeight="1">
      <c r="K36" s="156" t="s">
        <v>1873</v>
      </c>
      <c r="L36" s="156"/>
      <c r="M36" s="156"/>
      <c r="N36" s="156"/>
      <c r="O36" s="156"/>
      <c r="P36" s="156"/>
      <c r="Q36" s="156"/>
      <c r="R36" s="156"/>
      <c r="S36" s="156"/>
      <c r="T36" s="156"/>
      <c r="U36" s="156"/>
      <c r="V36" s="156"/>
      <c r="W36" s="156"/>
      <c r="X36" s="29"/>
      <c r="Y36" s="3"/>
      <c r="Z36" s="3"/>
      <c r="AA36" s="3"/>
      <c r="AB36" s="3"/>
      <c r="AC36" s="3"/>
      <c r="AD36" s="3"/>
      <c r="AE36" s="3"/>
      <c r="AF36" s="3"/>
      <c r="AG36" s="3"/>
      <c r="AH36" s="3"/>
      <c r="AI36" s="3"/>
    </row>
    <row r="37" spans="1:23" s="2" customFormat="1" ht="18">
      <c r="A37" s="31" t="s">
        <v>1561</v>
      </c>
      <c r="B37" s="30"/>
      <c r="C37" s="30"/>
      <c r="D37" s="30"/>
      <c r="E37" s="30"/>
      <c r="K37" s="156"/>
      <c r="L37" s="156"/>
      <c r="M37" s="156"/>
      <c r="N37" s="156"/>
      <c r="O37" s="156"/>
      <c r="P37" s="156"/>
      <c r="Q37" s="156"/>
      <c r="R37" s="156"/>
      <c r="S37" s="156"/>
      <c r="T37" s="156"/>
      <c r="U37" s="156"/>
      <c r="V37" s="156"/>
      <c r="W37" s="156"/>
    </row>
    <row r="38" spans="11:35" ht="10.5" customHeight="1">
      <c r="K38" s="156"/>
      <c r="L38" s="156"/>
      <c r="M38" s="156"/>
      <c r="N38" s="156"/>
      <c r="O38" s="156"/>
      <c r="P38" s="156"/>
      <c r="Q38" s="156"/>
      <c r="R38" s="156"/>
      <c r="S38" s="156"/>
      <c r="T38" s="156"/>
      <c r="U38" s="156"/>
      <c r="V38" s="156"/>
      <c r="W38" s="156"/>
      <c r="X38" s="3"/>
      <c r="Y38" s="3"/>
      <c r="Z38" s="3"/>
      <c r="AA38" s="3"/>
      <c r="AB38" s="3"/>
      <c r="AC38" s="3"/>
      <c r="AD38" s="3"/>
      <c r="AE38" s="3"/>
      <c r="AF38" s="3"/>
      <c r="AG38" s="3"/>
      <c r="AH38" s="3"/>
      <c r="AI38" s="3"/>
    </row>
    <row r="39" spans="1:35" ht="15">
      <c r="A39" s="214" t="s">
        <v>1554</v>
      </c>
      <c r="B39" s="215"/>
      <c r="C39" s="215"/>
      <c r="D39" s="215"/>
      <c r="E39" s="215"/>
      <c r="F39" s="215"/>
      <c r="G39" s="215"/>
      <c r="H39" s="215"/>
      <c r="I39" s="216"/>
      <c r="K39" s="156" t="s">
        <v>2598</v>
      </c>
      <c r="L39" s="156"/>
      <c r="M39" s="156"/>
      <c r="N39" s="156"/>
      <c r="O39" s="156"/>
      <c r="P39" s="156"/>
      <c r="Q39" s="156"/>
      <c r="R39" s="156"/>
      <c r="S39" s="156"/>
      <c r="T39" s="156"/>
      <c r="U39" s="156"/>
      <c r="V39" s="156"/>
      <c r="W39" s="156"/>
      <c r="X39" s="3"/>
      <c r="Y39" s="3"/>
      <c r="Z39" s="3"/>
      <c r="AA39" s="3"/>
      <c r="AB39" s="3"/>
      <c r="AC39" s="3"/>
      <c r="AD39" s="3"/>
      <c r="AE39" s="3"/>
      <c r="AF39" s="3"/>
      <c r="AG39" s="3"/>
      <c r="AH39" s="3"/>
      <c r="AI39" s="3"/>
    </row>
    <row r="40" spans="1:35" ht="63.75">
      <c r="A40" s="57" t="s">
        <v>1553</v>
      </c>
      <c r="B40" s="217" t="s">
        <v>1092</v>
      </c>
      <c r="C40" s="217"/>
      <c r="D40" s="217"/>
      <c r="E40" s="218"/>
      <c r="F40" s="219"/>
      <c r="G40" s="57" t="s">
        <v>1871</v>
      </c>
      <c r="H40" s="58" t="s">
        <v>1872</v>
      </c>
      <c r="I40" s="58" t="s">
        <v>190</v>
      </c>
      <c r="K40" s="156" t="s">
        <v>2616</v>
      </c>
      <c r="L40" s="156"/>
      <c r="M40" s="156"/>
      <c r="N40" s="156"/>
      <c r="O40" s="156"/>
      <c r="P40" s="156"/>
      <c r="Q40" s="156"/>
      <c r="R40" s="156"/>
      <c r="S40" s="156"/>
      <c r="T40" s="156"/>
      <c r="U40" s="156"/>
      <c r="V40" s="156"/>
      <c r="W40" s="156"/>
      <c r="X40" s="3"/>
      <c r="Y40" s="3"/>
      <c r="Z40" s="3"/>
      <c r="AA40" s="3"/>
      <c r="AB40" s="3"/>
      <c r="AC40" s="3"/>
      <c r="AD40" s="3"/>
      <c r="AE40" s="3"/>
      <c r="AF40" s="3"/>
      <c r="AG40" s="3"/>
      <c r="AH40" s="3"/>
      <c r="AI40" s="3"/>
    </row>
    <row r="41" spans="1:35" ht="12.75">
      <c r="A41" s="52">
        <v>1</v>
      </c>
      <c r="B41" s="212" t="s">
        <v>210</v>
      </c>
      <c r="C41" s="203"/>
      <c r="D41" s="203"/>
      <c r="E41" s="203"/>
      <c r="F41" s="204"/>
      <c r="G41" s="53"/>
      <c r="H41" s="53"/>
      <c r="I41" s="54"/>
      <c r="K41" s="156"/>
      <c r="L41" s="156"/>
      <c r="M41" s="156"/>
      <c r="N41" s="156"/>
      <c r="O41" s="156"/>
      <c r="P41" s="156"/>
      <c r="Q41" s="156"/>
      <c r="R41" s="156"/>
      <c r="S41" s="156"/>
      <c r="T41" s="156"/>
      <c r="U41" s="156"/>
      <c r="V41" s="156"/>
      <c r="W41" s="156"/>
      <c r="X41" s="3"/>
      <c r="Y41" s="3"/>
      <c r="Z41" s="3"/>
      <c r="AA41" s="3"/>
      <c r="AB41" s="3"/>
      <c r="AC41" s="3"/>
      <c r="AD41" s="3"/>
      <c r="AE41" s="3"/>
      <c r="AF41" s="3"/>
      <c r="AG41" s="3"/>
      <c r="AH41" s="3"/>
      <c r="AI41" s="3"/>
    </row>
    <row r="42" spans="1:35" ht="12.75">
      <c r="A42" s="52">
        <v>2</v>
      </c>
      <c r="B42" s="203"/>
      <c r="C42" s="203"/>
      <c r="D42" s="203"/>
      <c r="E42" s="203"/>
      <c r="F42" s="204"/>
      <c r="G42" s="53"/>
      <c r="H42" s="53"/>
      <c r="I42" s="54"/>
      <c r="K42" s="156"/>
      <c r="L42" s="156"/>
      <c r="M42" s="156"/>
      <c r="N42" s="156"/>
      <c r="O42" s="156"/>
      <c r="P42" s="156"/>
      <c r="Q42" s="156"/>
      <c r="R42" s="156"/>
      <c r="S42" s="156"/>
      <c r="T42" s="156"/>
      <c r="U42" s="156"/>
      <c r="V42" s="156"/>
      <c r="W42" s="156"/>
      <c r="X42" s="3"/>
      <c r="Y42" s="3"/>
      <c r="Z42" s="3"/>
      <c r="AA42" s="3"/>
      <c r="AB42" s="3"/>
      <c r="AC42" s="3"/>
      <c r="AD42" s="3"/>
      <c r="AE42" s="3"/>
      <c r="AF42" s="3"/>
      <c r="AG42" s="3"/>
      <c r="AH42" s="3"/>
      <c r="AI42" s="3"/>
    </row>
    <row r="43" spans="1:35" ht="12.75">
      <c r="A43" s="52">
        <v>3</v>
      </c>
      <c r="B43" s="203"/>
      <c r="C43" s="203"/>
      <c r="D43" s="203"/>
      <c r="E43" s="203"/>
      <c r="F43" s="204"/>
      <c r="G43" s="53"/>
      <c r="H43" s="53"/>
      <c r="I43" s="54"/>
      <c r="K43" s="156"/>
      <c r="L43" s="156"/>
      <c r="M43" s="156"/>
      <c r="N43" s="156"/>
      <c r="O43" s="156"/>
      <c r="P43" s="156"/>
      <c r="Q43" s="156"/>
      <c r="R43" s="156"/>
      <c r="S43" s="156"/>
      <c r="T43" s="156"/>
      <c r="U43" s="156"/>
      <c r="V43" s="156"/>
      <c r="W43" s="156"/>
      <c r="X43" s="3"/>
      <c r="Y43" s="3"/>
      <c r="Z43" s="3"/>
      <c r="AA43" s="3"/>
      <c r="AB43" s="3"/>
      <c r="AC43" s="3"/>
      <c r="AD43" s="3"/>
      <c r="AE43" s="3"/>
      <c r="AF43" s="3"/>
      <c r="AG43" s="3"/>
      <c r="AH43" s="3"/>
      <c r="AI43" s="3"/>
    </row>
    <row r="44" spans="1:35" ht="12.75" customHeight="1">
      <c r="A44" s="52">
        <v>4</v>
      </c>
      <c r="B44" s="203"/>
      <c r="C44" s="203"/>
      <c r="D44" s="203"/>
      <c r="E44" s="203"/>
      <c r="F44" s="204"/>
      <c r="G44" s="53"/>
      <c r="H44" s="53"/>
      <c r="I44" s="54"/>
      <c r="K44" s="156"/>
      <c r="L44" s="156"/>
      <c r="M44" s="156"/>
      <c r="N44" s="156"/>
      <c r="O44" s="156"/>
      <c r="P44" s="156"/>
      <c r="Q44" s="156"/>
      <c r="R44" s="156"/>
      <c r="S44" s="156"/>
      <c r="T44" s="156"/>
      <c r="U44" s="156"/>
      <c r="V44" s="156"/>
      <c r="W44" s="156"/>
      <c r="X44" s="3"/>
      <c r="Y44" s="3"/>
      <c r="Z44" s="3"/>
      <c r="AA44" s="3"/>
      <c r="AB44" s="3"/>
      <c r="AC44" s="3"/>
      <c r="AD44" s="3"/>
      <c r="AE44" s="3"/>
      <c r="AF44" s="3"/>
      <c r="AG44" s="3"/>
      <c r="AH44" s="3"/>
      <c r="AI44" s="3"/>
    </row>
    <row r="45" spans="1:35" ht="12.75">
      <c r="A45" s="52">
        <v>5</v>
      </c>
      <c r="B45" s="203"/>
      <c r="C45" s="203"/>
      <c r="D45" s="203"/>
      <c r="E45" s="203"/>
      <c r="F45" s="204"/>
      <c r="G45" s="53"/>
      <c r="H45" s="53"/>
      <c r="I45" s="55"/>
      <c r="K45" s="156"/>
      <c r="L45" s="156"/>
      <c r="M45" s="156"/>
      <c r="N45" s="156"/>
      <c r="O45" s="156"/>
      <c r="P45" s="156"/>
      <c r="Q45" s="156"/>
      <c r="R45" s="156"/>
      <c r="S45" s="156"/>
      <c r="T45" s="156"/>
      <c r="U45" s="156"/>
      <c r="V45" s="156"/>
      <c r="W45" s="156"/>
      <c r="X45" s="3"/>
      <c r="Y45" s="3"/>
      <c r="Z45" s="3"/>
      <c r="AA45" s="3"/>
      <c r="AB45" s="3"/>
      <c r="AC45" s="3"/>
      <c r="AD45" s="3"/>
      <c r="AE45" s="3"/>
      <c r="AF45" s="3"/>
      <c r="AG45" s="3"/>
      <c r="AH45" s="3"/>
      <c r="AI45" s="3"/>
    </row>
    <row r="46" spans="2:35" ht="12.75">
      <c r="B46" s="209" t="s">
        <v>1562</v>
      </c>
      <c r="C46" s="209"/>
      <c r="D46" s="209"/>
      <c r="E46" s="209"/>
      <c r="F46" s="210"/>
      <c r="G46" s="59">
        <f>SUM(G41:G45)</f>
        <v>0</v>
      </c>
      <c r="H46" s="59">
        <f>SUM(H41:H45)</f>
        <v>0</v>
      </c>
      <c r="K46" s="211" t="s">
        <v>2599</v>
      </c>
      <c r="L46" s="211"/>
      <c r="M46" s="211"/>
      <c r="N46" s="211"/>
      <c r="O46" s="211"/>
      <c r="P46" s="211"/>
      <c r="Q46" s="211"/>
      <c r="R46" s="211"/>
      <c r="S46" s="211"/>
      <c r="T46" s="211"/>
      <c r="U46" s="211"/>
      <c r="V46" s="211"/>
      <c r="W46" s="211"/>
      <c r="X46" s="3"/>
      <c r="Y46" s="3"/>
      <c r="Z46" s="3"/>
      <c r="AA46" s="3"/>
      <c r="AB46" s="3"/>
      <c r="AC46" s="3"/>
      <c r="AD46" s="3"/>
      <c r="AE46" s="3"/>
      <c r="AF46" s="3"/>
      <c r="AG46" s="3"/>
      <c r="AH46" s="3"/>
      <c r="AI46" s="3"/>
    </row>
    <row r="47" spans="1:35" ht="18">
      <c r="A47" s="30"/>
      <c r="B47" s="30"/>
      <c r="C47" s="2"/>
      <c r="D47" s="2"/>
      <c r="E47" s="2"/>
      <c r="F47" s="2"/>
      <c r="G47" s="2"/>
      <c r="H47" s="2"/>
      <c r="I47" s="28"/>
      <c r="J47" s="28"/>
      <c r="K47" s="156"/>
      <c r="L47" s="156"/>
      <c r="M47" s="156"/>
      <c r="N47" s="156"/>
      <c r="O47" s="156"/>
      <c r="P47" s="156"/>
      <c r="Q47" s="156"/>
      <c r="R47" s="156"/>
      <c r="S47" s="156"/>
      <c r="T47" s="156"/>
      <c r="U47" s="156"/>
      <c r="V47" s="156"/>
      <c r="W47" s="156"/>
      <c r="X47" s="3"/>
      <c r="Y47" s="3"/>
      <c r="Z47" s="3"/>
      <c r="AA47" s="3"/>
      <c r="AB47" s="3"/>
      <c r="AC47" s="3"/>
      <c r="AD47" s="3"/>
      <c r="AE47" s="3"/>
      <c r="AF47" s="3"/>
      <c r="AG47" s="3"/>
      <c r="AH47" s="3"/>
      <c r="AI47" s="3"/>
    </row>
    <row r="48" spans="1:35" ht="15" customHeight="1">
      <c r="A48" s="205" t="s">
        <v>1555</v>
      </c>
      <c r="B48" s="205"/>
      <c r="C48" s="205"/>
      <c r="D48" s="205"/>
      <c r="E48" s="205"/>
      <c r="F48" s="205"/>
      <c r="G48" s="205"/>
      <c r="H48" s="205"/>
      <c r="K48" s="156" t="s">
        <v>2600</v>
      </c>
      <c r="L48" s="156"/>
      <c r="M48" s="156"/>
      <c r="N48" s="156"/>
      <c r="O48" s="156"/>
      <c r="P48" s="156"/>
      <c r="Q48" s="156"/>
      <c r="R48" s="156"/>
      <c r="S48" s="156"/>
      <c r="T48" s="156"/>
      <c r="U48" s="156"/>
      <c r="V48" s="156"/>
      <c r="W48" s="156"/>
      <c r="X48" s="3"/>
      <c r="Y48" s="3"/>
      <c r="Z48" s="3"/>
      <c r="AA48" s="3"/>
      <c r="AB48" s="3"/>
      <c r="AC48" s="3"/>
      <c r="AD48" s="3"/>
      <c r="AE48" s="3"/>
      <c r="AF48" s="3"/>
      <c r="AG48" s="3"/>
      <c r="AH48" s="3"/>
      <c r="AI48" s="3"/>
    </row>
    <row r="49" spans="1:35" ht="12.75" customHeight="1">
      <c r="A49" s="52">
        <v>1</v>
      </c>
      <c r="B49" s="203"/>
      <c r="C49" s="203"/>
      <c r="D49" s="203"/>
      <c r="E49" s="203"/>
      <c r="F49" s="204"/>
      <c r="G49" s="53"/>
      <c r="H49" s="53"/>
      <c r="K49" s="156" t="s">
        <v>2601</v>
      </c>
      <c r="L49" s="156"/>
      <c r="M49" s="156"/>
      <c r="N49" s="156"/>
      <c r="O49" s="156"/>
      <c r="P49" s="156"/>
      <c r="Q49" s="156"/>
      <c r="R49" s="156"/>
      <c r="S49" s="156"/>
      <c r="T49" s="156"/>
      <c r="U49" s="156"/>
      <c r="V49" s="156"/>
      <c r="W49" s="156"/>
      <c r="X49" s="3"/>
      <c r="Y49" s="3"/>
      <c r="Z49" s="3"/>
      <c r="AA49" s="3"/>
      <c r="AB49" s="3"/>
      <c r="AC49" s="3"/>
      <c r="AD49" s="3"/>
      <c r="AE49" s="3"/>
      <c r="AF49" s="3"/>
      <c r="AG49" s="3"/>
      <c r="AH49" s="3"/>
      <c r="AI49" s="3"/>
    </row>
    <row r="50" spans="1:35" ht="12.75">
      <c r="A50" s="52">
        <v>2</v>
      </c>
      <c r="B50" s="203"/>
      <c r="C50" s="203"/>
      <c r="D50" s="203"/>
      <c r="E50" s="203"/>
      <c r="F50" s="204"/>
      <c r="G50" s="53"/>
      <c r="H50" s="53"/>
      <c r="K50" s="156"/>
      <c r="L50" s="156"/>
      <c r="M50" s="156"/>
      <c r="N50" s="156"/>
      <c r="O50" s="156"/>
      <c r="P50" s="156"/>
      <c r="Q50" s="156"/>
      <c r="R50" s="156"/>
      <c r="S50" s="156"/>
      <c r="T50" s="156"/>
      <c r="U50" s="156"/>
      <c r="V50" s="156"/>
      <c r="W50" s="156"/>
      <c r="X50" s="3"/>
      <c r="Y50" s="3"/>
      <c r="Z50" s="3"/>
      <c r="AA50" s="3"/>
      <c r="AB50" s="3"/>
      <c r="AC50" s="3"/>
      <c r="AD50" s="3"/>
      <c r="AE50" s="3"/>
      <c r="AF50" s="3"/>
      <c r="AG50" s="3"/>
      <c r="AH50" s="3"/>
      <c r="AI50" s="3"/>
    </row>
    <row r="51" spans="1:35" ht="12.75" customHeight="1">
      <c r="A51" s="7"/>
      <c r="B51" s="209" t="s">
        <v>1563</v>
      </c>
      <c r="C51" s="209"/>
      <c r="D51" s="209"/>
      <c r="E51" s="209"/>
      <c r="F51" s="210"/>
      <c r="G51" s="59">
        <f>SUM(G49:G50)</f>
        <v>0</v>
      </c>
      <c r="H51" s="59">
        <f>SUM(H49:H50)</f>
        <v>0</v>
      </c>
      <c r="K51" s="156"/>
      <c r="L51" s="156"/>
      <c r="M51" s="156"/>
      <c r="N51" s="156"/>
      <c r="O51" s="156"/>
      <c r="P51" s="156"/>
      <c r="Q51" s="156"/>
      <c r="R51" s="156"/>
      <c r="S51" s="156"/>
      <c r="T51" s="156"/>
      <c r="U51" s="156"/>
      <c r="V51" s="156"/>
      <c r="W51" s="156"/>
      <c r="X51" s="3"/>
      <c r="Y51" s="3"/>
      <c r="Z51" s="3"/>
      <c r="AA51" s="3"/>
      <c r="AB51" s="3"/>
      <c r="AC51" s="3"/>
      <c r="AD51" s="3"/>
      <c r="AE51" s="3"/>
      <c r="AF51" s="3"/>
      <c r="AG51" s="3"/>
      <c r="AH51" s="3"/>
      <c r="AI51" s="3"/>
    </row>
    <row r="52" spans="11:35" ht="12.75">
      <c r="K52" s="156"/>
      <c r="L52" s="156"/>
      <c r="M52" s="156"/>
      <c r="N52" s="156"/>
      <c r="O52" s="156"/>
      <c r="P52" s="156"/>
      <c r="Q52" s="156"/>
      <c r="R52" s="156"/>
      <c r="S52" s="156"/>
      <c r="T52" s="156"/>
      <c r="U52" s="156"/>
      <c r="V52" s="156"/>
      <c r="W52" s="156"/>
      <c r="X52" s="3"/>
      <c r="Y52" s="3"/>
      <c r="Z52" s="3"/>
      <c r="AA52" s="3"/>
      <c r="AB52" s="3"/>
      <c r="AC52" s="3"/>
      <c r="AD52" s="3"/>
      <c r="AE52" s="3"/>
      <c r="AF52" s="3"/>
      <c r="AG52" s="3"/>
      <c r="AH52" s="3"/>
      <c r="AI52" s="3"/>
    </row>
    <row r="53" spans="2:35" ht="15">
      <c r="B53" s="208" t="s">
        <v>1565</v>
      </c>
      <c r="C53" s="208"/>
      <c r="D53" s="208"/>
      <c r="E53" s="208"/>
      <c r="F53" s="208"/>
      <c r="G53" s="60">
        <f>G41</f>
        <v>0</v>
      </c>
      <c r="H53" s="29"/>
      <c r="I53" s="29"/>
      <c r="J53" s="29"/>
      <c r="K53" s="156" t="s">
        <v>1839</v>
      </c>
      <c r="L53" s="156"/>
      <c r="M53" s="156"/>
      <c r="N53" s="156"/>
      <c r="O53" s="156"/>
      <c r="P53" s="156"/>
      <c r="Q53" s="156"/>
      <c r="R53" s="156"/>
      <c r="S53" s="156"/>
      <c r="T53" s="156"/>
      <c r="U53" s="156"/>
      <c r="V53" s="156"/>
      <c r="W53" s="156"/>
      <c r="X53" s="3"/>
      <c r="Y53" s="3"/>
      <c r="Z53" s="3"/>
      <c r="AA53" s="3"/>
      <c r="AB53" s="3"/>
      <c r="AC53" s="3"/>
      <c r="AD53" s="3"/>
      <c r="AE53" s="3"/>
      <c r="AF53" s="3"/>
      <c r="AG53" s="3"/>
      <c r="AH53" s="3"/>
      <c r="AI53" s="3"/>
    </row>
    <row r="54" spans="2:23" s="2" customFormat="1" ht="15">
      <c r="B54" s="162" t="s">
        <v>1564</v>
      </c>
      <c r="C54" s="163"/>
      <c r="D54" s="163"/>
      <c r="E54" s="163"/>
      <c r="F54" s="202"/>
      <c r="G54" s="61">
        <f>G46+G51</f>
        <v>0</v>
      </c>
      <c r="H54" s="25"/>
      <c r="I54" s="25"/>
      <c r="K54" s="156" t="s">
        <v>1840</v>
      </c>
      <c r="L54" s="156"/>
      <c r="M54" s="156"/>
      <c r="N54" s="156"/>
      <c r="O54" s="156"/>
      <c r="P54" s="156"/>
      <c r="Q54" s="156"/>
      <c r="R54" s="156"/>
      <c r="S54" s="156"/>
      <c r="T54" s="156"/>
      <c r="U54" s="156"/>
      <c r="V54" s="156"/>
      <c r="W54" s="156"/>
    </row>
    <row r="55" spans="1:35" s="2" customFormat="1" ht="12.75">
      <c r="A55" s="3"/>
      <c r="B55" s="3"/>
      <c r="C55" s="3"/>
      <c r="D55" s="3"/>
      <c r="E55" s="3"/>
      <c r="F55" s="3"/>
      <c r="G55" s="3"/>
      <c r="H55" s="3"/>
      <c r="I55" s="3"/>
      <c r="J55" s="3"/>
      <c r="K55" s="156"/>
      <c r="L55" s="156"/>
      <c r="M55" s="156"/>
      <c r="N55" s="156"/>
      <c r="O55" s="156"/>
      <c r="P55" s="156"/>
      <c r="Q55" s="156"/>
      <c r="R55" s="156"/>
      <c r="S55" s="156"/>
      <c r="T55" s="156"/>
      <c r="U55" s="156"/>
      <c r="V55" s="156"/>
      <c r="W55" s="156"/>
      <c r="X55" s="3"/>
      <c r="Y55" s="3"/>
      <c r="Z55" s="3"/>
      <c r="AA55" s="3"/>
      <c r="AB55" s="3"/>
      <c r="AC55" s="3"/>
      <c r="AD55" s="3"/>
      <c r="AE55" s="3"/>
      <c r="AF55" s="3"/>
      <c r="AG55" s="3"/>
      <c r="AH55" s="3"/>
      <c r="AI55" s="3"/>
    </row>
    <row r="56" spans="1:23" s="2" customFormat="1" ht="18">
      <c r="A56" s="31" t="s">
        <v>1843</v>
      </c>
      <c r="B56" s="3"/>
      <c r="C56" s="3"/>
      <c r="D56" s="3"/>
      <c r="E56" s="3"/>
      <c r="F56" s="3"/>
      <c r="G56" s="3"/>
      <c r="H56" s="3"/>
      <c r="I56" s="3"/>
      <c r="J56" s="3"/>
      <c r="K56" s="156" t="s">
        <v>2586</v>
      </c>
      <c r="L56" s="156"/>
      <c r="M56" s="156"/>
      <c r="N56" s="156"/>
      <c r="O56" s="156"/>
      <c r="P56" s="156"/>
      <c r="Q56" s="156"/>
      <c r="R56" s="156"/>
      <c r="S56" s="156"/>
      <c r="T56" s="156"/>
      <c r="U56" s="156"/>
      <c r="V56" s="156"/>
      <c r="W56" s="156"/>
    </row>
    <row r="57" spans="1:34" s="50" customFormat="1" ht="12.75">
      <c r="A57" s="51"/>
      <c r="B57" s="51"/>
      <c r="C57" s="51"/>
      <c r="D57" s="51"/>
      <c r="E57" s="51"/>
      <c r="F57" s="51"/>
      <c r="G57" s="51"/>
      <c r="H57" s="51"/>
      <c r="I57" s="51"/>
      <c r="J57" s="51"/>
      <c r="K57" s="156" t="s">
        <v>2602</v>
      </c>
      <c r="L57" s="156"/>
      <c r="M57" s="156"/>
      <c r="N57" s="156"/>
      <c r="O57" s="156"/>
      <c r="P57" s="156"/>
      <c r="Q57" s="156"/>
      <c r="R57" s="156"/>
      <c r="S57" s="156"/>
      <c r="T57" s="156"/>
      <c r="U57" s="156"/>
      <c r="V57" s="156"/>
      <c r="W57" s="156"/>
      <c r="X57" s="2"/>
      <c r="Y57" s="2"/>
      <c r="Z57" s="2"/>
      <c r="AA57" s="28"/>
      <c r="AB57" s="2"/>
      <c r="AC57" s="2"/>
      <c r="AD57" s="2"/>
      <c r="AE57" s="28"/>
      <c r="AF57" s="2"/>
      <c r="AG57" s="2"/>
      <c r="AH57" s="2"/>
    </row>
    <row r="58" spans="1:24" s="2" customFormat="1" ht="12.75">
      <c r="A58" s="206" t="s">
        <v>209</v>
      </c>
      <c r="B58" s="206"/>
      <c r="C58" s="206"/>
      <c r="D58" s="206"/>
      <c r="E58" s="206"/>
      <c r="F58" s="206"/>
      <c r="G58" s="206"/>
      <c r="K58" s="207" t="s">
        <v>1845</v>
      </c>
      <c r="L58" s="207"/>
      <c r="M58" s="207"/>
      <c r="N58" s="207"/>
      <c r="O58" s="207"/>
      <c r="P58" s="207"/>
      <c r="Q58" s="207"/>
      <c r="R58" s="207"/>
      <c r="S58" s="207"/>
      <c r="T58" s="207"/>
      <c r="U58" s="207"/>
      <c r="V58" s="207"/>
      <c r="W58" s="207"/>
      <c r="X58" s="28"/>
    </row>
    <row r="59" spans="1:24" s="85" customFormat="1" ht="38.25" customHeight="1">
      <c r="A59" s="83" t="s">
        <v>1846</v>
      </c>
      <c r="B59" s="83" t="s">
        <v>1847</v>
      </c>
      <c r="C59" s="83" t="s">
        <v>1844</v>
      </c>
      <c r="D59" s="222" t="s">
        <v>1848</v>
      </c>
      <c r="E59" s="223"/>
      <c r="F59" s="83" t="s">
        <v>1849</v>
      </c>
      <c r="G59" s="83" t="s">
        <v>1850</v>
      </c>
      <c r="K59" s="156" t="s">
        <v>2611</v>
      </c>
      <c r="L59" s="156"/>
      <c r="M59" s="156"/>
      <c r="N59" s="156"/>
      <c r="O59" s="156"/>
      <c r="P59" s="156"/>
      <c r="Q59" s="156"/>
      <c r="R59" s="156"/>
      <c r="S59" s="156"/>
      <c r="T59" s="156"/>
      <c r="U59" s="156"/>
      <c r="V59" s="156"/>
      <c r="W59" s="156"/>
      <c r="X59" s="86"/>
    </row>
    <row r="60" spans="1:24" s="2" customFormat="1" ht="12.75" customHeight="1">
      <c r="A60" s="63" t="s">
        <v>198</v>
      </c>
      <c r="B60" s="62">
        <f>SUM(B61:B64)</f>
        <v>0</v>
      </c>
      <c r="C60" s="63" t="e">
        <f>+B60/D78*100</f>
        <v>#DIV/0!</v>
      </c>
      <c r="D60" s="220"/>
      <c r="E60" s="221"/>
      <c r="F60" s="62">
        <f>SUM(F61:F64)</f>
        <v>0</v>
      </c>
      <c r="G60" s="63" t="e">
        <f>F60/D79*100</f>
        <v>#DIV/0!</v>
      </c>
      <c r="K60" s="156" t="s">
        <v>1851</v>
      </c>
      <c r="L60" s="156"/>
      <c r="M60" s="156"/>
      <c r="N60" s="156"/>
      <c r="O60" s="156"/>
      <c r="P60" s="156"/>
      <c r="Q60" s="156"/>
      <c r="R60" s="156"/>
      <c r="S60" s="156"/>
      <c r="T60" s="156"/>
      <c r="U60" s="156"/>
      <c r="V60" s="156"/>
      <c r="W60" s="156"/>
      <c r="X60" s="28"/>
    </row>
    <row r="61" spans="1:24" s="35" customFormat="1" ht="12.75" customHeight="1">
      <c r="A61" s="97"/>
      <c r="B61" s="154"/>
      <c r="C61" s="98"/>
      <c r="D61" s="172"/>
      <c r="E61" s="173"/>
      <c r="F61" s="101"/>
      <c r="G61" s="102"/>
      <c r="K61" s="169" t="s">
        <v>1852</v>
      </c>
      <c r="L61" s="169"/>
      <c r="M61" s="169"/>
      <c r="N61" s="169"/>
      <c r="O61" s="169"/>
      <c r="P61" s="169"/>
      <c r="Q61" s="169"/>
      <c r="R61" s="169"/>
      <c r="S61" s="169"/>
      <c r="T61" s="169"/>
      <c r="U61" s="169"/>
      <c r="V61" s="169"/>
      <c r="W61" s="169"/>
      <c r="X61" s="103"/>
    </row>
    <row r="62" spans="1:24" s="35" customFormat="1" ht="12.75" customHeight="1">
      <c r="A62" s="97"/>
      <c r="B62" s="154"/>
      <c r="C62" s="98"/>
      <c r="D62" s="172"/>
      <c r="E62" s="173"/>
      <c r="F62" s="101"/>
      <c r="G62" s="102"/>
      <c r="K62" s="174" t="s">
        <v>2603</v>
      </c>
      <c r="L62" s="174"/>
      <c r="M62" s="174"/>
      <c r="N62" s="174"/>
      <c r="O62" s="174"/>
      <c r="P62" s="174"/>
      <c r="Q62" s="174"/>
      <c r="R62" s="174"/>
      <c r="S62" s="174"/>
      <c r="T62" s="174"/>
      <c r="U62" s="174"/>
      <c r="V62" s="174"/>
      <c r="W62" s="174"/>
      <c r="X62" s="103"/>
    </row>
    <row r="63" spans="1:24" s="35" customFormat="1" ht="12.75" customHeight="1">
      <c r="A63" s="97"/>
      <c r="B63" s="154"/>
      <c r="C63" s="98"/>
      <c r="D63" s="99"/>
      <c r="E63" s="100"/>
      <c r="F63" s="101"/>
      <c r="G63" s="102"/>
      <c r="K63" s="169"/>
      <c r="L63" s="169"/>
      <c r="M63" s="169"/>
      <c r="N63" s="169"/>
      <c r="O63" s="169"/>
      <c r="P63" s="169"/>
      <c r="Q63" s="169"/>
      <c r="R63" s="169"/>
      <c r="S63" s="169"/>
      <c r="T63" s="169"/>
      <c r="U63" s="169"/>
      <c r="V63" s="169"/>
      <c r="W63" s="169"/>
      <c r="X63" s="103"/>
    </row>
    <row r="64" spans="1:24" s="35" customFormat="1" ht="12.75">
      <c r="A64" s="97"/>
      <c r="B64" s="154"/>
      <c r="C64" s="98"/>
      <c r="D64" s="172"/>
      <c r="E64" s="173"/>
      <c r="F64" s="101"/>
      <c r="G64" s="102"/>
      <c r="K64" s="169" t="s">
        <v>2604</v>
      </c>
      <c r="L64" s="169"/>
      <c r="M64" s="169"/>
      <c r="N64" s="169"/>
      <c r="O64" s="169"/>
      <c r="P64" s="169"/>
      <c r="Q64" s="169"/>
      <c r="R64" s="169"/>
      <c r="S64" s="169"/>
      <c r="T64" s="169"/>
      <c r="U64" s="169"/>
      <c r="V64" s="169"/>
      <c r="W64" s="169"/>
      <c r="X64" s="103"/>
    </row>
    <row r="65" spans="1:24" s="2" customFormat="1" ht="12.75" customHeight="1">
      <c r="A65" s="63" t="s">
        <v>1853</v>
      </c>
      <c r="B65" s="62">
        <f>SUM(B66:B68)</f>
        <v>0</v>
      </c>
      <c r="C65" s="63" t="e">
        <f>+B65/D78*100</f>
        <v>#DIV/0!</v>
      </c>
      <c r="D65" s="220"/>
      <c r="E65" s="221"/>
      <c r="F65" s="62">
        <f>SUM(F66:F68)</f>
        <v>0</v>
      </c>
      <c r="G65" s="63" t="e">
        <f>F65/D79*100</f>
        <v>#DIV/0!</v>
      </c>
      <c r="K65" s="156" t="s">
        <v>2605</v>
      </c>
      <c r="L65" s="156"/>
      <c r="M65" s="156"/>
      <c r="N65" s="156"/>
      <c r="O65" s="156"/>
      <c r="P65" s="156"/>
      <c r="Q65" s="156"/>
      <c r="R65" s="156"/>
      <c r="S65" s="156"/>
      <c r="T65" s="156"/>
      <c r="U65" s="156"/>
      <c r="V65" s="156"/>
      <c r="W65" s="156"/>
      <c r="X65" s="28"/>
    </row>
    <row r="66" spans="1:24" s="35" customFormat="1" ht="12.75">
      <c r="A66" s="97"/>
      <c r="B66" s="154"/>
      <c r="C66" s="98"/>
      <c r="D66" s="167"/>
      <c r="E66" s="168"/>
      <c r="F66" s="101"/>
      <c r="G66" s="102"/>
      <c r="K66" s="170" t="s">
        <v>2609</v>
      </c>
      <c r="L66" s="171"/>
      <c r="M66" s="171"/>
      <c r="N66" s="171"/>
      <c r="O66" s="171"/>
      <c r="P66" s="171"/>
      <c r="Q66" s="171"/>
      <c r="R66" s="171"/>
      <c r="S66" s="171"/>
      <c r="T66" s="171"/>
      <c r="U66" s="171"/>
      <c r="V66" s="171"/>
      <c r="W66" s="171"/>
      <c r="X66" s="103"/>
    </row>
    <row r="67" spans="1:24" s="35" customFormat="1" ht="12.75">
      <c r="A67" s="97"/>
      <c r="B67" s="154"/>
      <c r="C67" s="98"/>
      <c r="D67" s="167"/>
      <c r="E67" s="168"/>
      <c r="F67" s="101"/>
      <c r="G67" s="102"/>
      <c r="K67" s="169"/>
      <c r="L67" s="169"/>
      <c r="M67" s="169"/>
      <c r="N67" s="169"/>
      <c r="O67" s="169"/>
      <c r="P67" s="169"/>
      <c r="Q67" s="169"/>
      <c r="R67" s="169"/>
      <c r="S67" s="169"/>
      <c r="T67" s="169"/>
      <c r="U67" s="169"/>
      <c r="V67" s="169"/>
      <c r="W67" s="169"/>
      <c r="X67" s="103"/>
    </row>
    <row r="68" spans="1:24" s="35" customFormat="1" ht="12.75">
      <c r="A68" s="97"/>
      <c r="B68" s="154"/>
      <c r="C68" s="98"/>
      <c r="D68" s="167"/>
      <c r="E68" s="168"/>
      <c r="F68" s="101"/>
      <c r="G68" s="102"/>
      <c r="K68" s="169"/>
      <c r="L68" s="169"/>
      <c r="M68" s="169"/>
      <c r="N68" s="169"/>
      <c r="O68" s="169"/>
      <c r="P68" s="169"/>
      <c r="Q68" s="169"/>
      <c r="R68" s="169"/>
      <c r="S68" s="169"/>
      <c r="T68" s="169"/>
      <c r="U68" s="169"/>
      <c r="V68" s="169"/>
      <c r="W68" s="169"/>
      <c r="X68" s="103"/>
    </row>
    <row r="69" spans="1:24" s="2" customFormat="1" ht="12.75">
      <c r="A69" s="63" t="s">
        <v>200</v>
      </c>
      <c r="B69" s="62">
        <f>SUM(B70:B72)</f>
        <v>0</v>
      </c>
      <c r="C69" s="63" t="e">
        <f>+B69/D78*100</f>
        <v>#DIV/0!</v>
      </c>
      <c r="D69" s="220"/>
      <c r="E69" s="221"/>
      <c r="F69" s="62">
        <f>SUM(F70:F72)</f>
        <v>0</v>
      </c>
      <c r="G69" s="63" t="e">
        <f>F69/D79*100</f>
        <v>#DIV/0!</v>
      </c>
      <c r="K69" s="156"/>
      <c r="L69" s="156"/>
      <c r="M69" s="156"/>
      <c r="N69" s="156"/>
      <c r="O69" s="156"/>
      <c r="P69" s="156"/>
      <c r="Q69" s="156"/>
      <c r="R69" s="156"/>
      <c r="S69" s="156"/>
      <c r="T69" s="156"/>
      <c r="U69" s="156"/>
      <c r="V69" s="156"/>
      <c r="W69" s="156"/>
      <c r="X69" s="28"/>
    </row>
    <row r="70" spans="1:24" s="35" customFormat="1" ht="12.75">
      <c r="A70" s="97"/>
      <c r="B70" s="154"/>
      <c r="C70" s="98"/>
      <c r="D70" s="167"/>
      <c r="E70" s="168"/>
      <c r="F70" s="101"/>
      <c r="G70" s="102"/>
      <c r="K70" s="169"/>
      <c r="L70" s="169"/>
      <c r="M70" s="169"/>
      <c r="N70" s="169"/>
      <c r="O70" s="169"/>
      <c r="P70" s="169"/>
      <c r="Q70" s="169"/>
      <c r="R70" s="169"/>
      <c r="S70" s="169"/>
      <c r="T70" s="169"/>
      <c r="U70" s="169"/>
      <c r="V70" s="169"/>
      <c r="W70" s="169"/>
      <c r="X70" s="103"/>
    </row>
    <row r="71" spans="1:24" s="35" customFormat="1" ht="12.75">
      <c r="A71" s="97"/>
      <c r="B71" s="154"/>
      <c r="C71" s="98"/>
      <c r="D71" s="167"/>
      <c r="E71" s="168"/>
      <c r="F71" s="101"/>
      <c r="G71" s="102"/>
      <c r="K71" s="169"/>
      <c r="L71" s="169"/>
      <c r="M71" s="169"/>
      <c r="N71" s="169"/>
      <c r="O71" s="169"/>
      <c r="P71" s="169"/>
      <c r="Q71" s="169"/>
      <c r="R71" s="169"/>
      <c r="S71" s="169"/>
      <c r="T71" s="169"/>
      <c r="U71" s="169"/>
      <c r="V71" s="169"/>
      <c r="W71" s="169"/>
      <c r="X71" s="103"/>
    </row>
    <row r="72" spans="1:24" s="35" customFormat="1" ht="12.75">
      <c r="A72" s="97"/>
      <c r="B72" s="154"/>
      <c r="C72" s="98"/>
      <c r="D72" s="167"/>
      <c r="E72" s="168"/>
      <c r="F72" s="101"/>
      <c r="G72" s="102"/>
      <c r="K72" s="169"/>
      <c r="L72" s="169"/>
      <c r="M72" s="169"/>
      <c r="N72" s="169"/>
      <c r="O72" s="169"/>
      <c r="P72" s="169"/>
      <c r="Q72" s="169"/>
      <c r="R72" s="169"/>
      <c r="S72" s="169"/>
      <c r="T72" s="169"/>
      <c r="U72" s="169"/>
      <c r="V72" s="169"/>
      <c r="W72" s="169"/>
      <c r="X72" s="103"/>
    </row>
    <row r="73" spans="1:24" s="2" customFormat="1" ht="13.5" customHeight="1">
      <c r="A73" s="105" t="s">
        <v>100</v>
      </c>
      <c r="B73" s="150">
        <f>+B60+B65+B69</f>
        <v>0</v>
      </c>
      <c r="C73" s="232" t="e">
        <f>+C60+C65+C69</f>
        <v>#DIV/0!</v>
      </c>
      <c r="D73" s="87"/>
      <c r="E73" s="88"/>
      <c r="F73" s="152">
        <f>F60+F65+F69</f>
        <v>0</v>
      </c>
      <c r="G73" s="64" t="e">
        <f>+G60+G65+G69</f>
        <v>#DIV/0!</v>
      </c>
      <c r="K73" s="156"/>
      <c r="L73" s="156"/>
      <c r="M73" s="156"/>
      <c r="N73" s="156"/>
      <c r="O73" s="156"/>
      <c r="P73" s="156"/>
      <c r="Q73" s="156"/>
      <c r="R73" s="156"/>
      <c r="S73" s="156"/>
      <c r="T73" s="156"/>
      <c r="U73" s="156"/>
      <c r="V73" s="156"/>
      <c r="W73" s="156"/>
      <c r="X73" s="28"/>
    </row>
    <row r="74" spans="1:24" s="2" customFormat="1" ht="12.75">
      <c r="A74" s="89"/>
      <c r="B74" s="89"/>
      <c r="C74" s="90"/>
      <c r="D74" s="89"/>
      <c r="E74" s="89"/>
      <c r="K74" s="156"/>
      <c r="L74" s="156"/>
      <c r="M74" s="156"/>
      <c r="N74" s="156"/>
      <c r="O74" s="156"/>
      <c r="P74" s="156"/>
      <c r="Q74" s="156"/>
      <c r="R74" s="156"/>
      <c r="S74" s="156"/>
      <c r="T74" s="156"/>
      <c r="U74" s="156"/>
      <c r="V74" s="156"/>
      <c r="W74" s="156"/>
      <c r="X74" s="28"/>
    </row>
    <row r="75" spans="1:24" s="2" customFormat="1" ht="15" customHeight="1">
      <c r="A75" s="159" t="s">
        <v>1854</v>
      </c>
      <c r="B75" s="160"/>
      <c r="C75" s="160"/>
      <c r="D75" s="160"/>
      <c r="E75" s="160"/>
      <c r="F75" s="160"/>
      <c r="G75" s="160"/>
      <c r="K75" s="161" t="s">
        <v>2610</v>
      </c>
      <c r="L75" s="161"/>
      <c r="M75" s="161"/>
      <c r="N75" s="161"/>
      <c r="O75" s="161"/>
      <c r="P75" s="161"/>
      <c r="Q75" s="161"/>
      <c r="R75" s="161"/>
      <c r="S75" s="161"/>
      <c r="T75" s="161"/>
      <c r="U75" s="161"/>
      <c r="V75" s="161"/>
      <c r="W75" s="161"/>
      <c r="X75" s="28"/>
    </row>
    <row r="76" spans="1:24" s="2" customFormat="1" ht="12.75">
      <c r="A76" s="63" t="s">
        <v>1855</v>
      </c>
      <c r="E76" s="25"/>
      <c r="F76" s="62">
        <v>0</v>
      </c>
      <c r="G76" s="63" t="e">
        <f>F76/D79*100</f>
        <v>#DIV/0!</v>
      </c>
      <c r="K76" s="156" t="s">
        <v>2606</v>
      </c>
      <c r="L76" s="156"/>
      <c r="M76" s="156"/>
      <c r="N76" s="156"/>
      <c r="O76" s="156"/>
      <c r="P76" s="156"/>
      <c r="Q76" s="156"/>
      <c r="R76" s="156"/>
      <c r="S76" s="156"/>
      <c r="T76" s="156"/>
      <c r="U76" s="156"/>
      <c r="V76" s="156"/>
      <c r="W76" s="156"/>
      <c r="X76" s="28"/>
    </row>
    <row r="77" spans="1:24" s="2" customFormat="1" ht="12.75" customHeight="1">
      <c r="A77" s="24"/>
      <c r="E77" s="25"/>
      <c r="K77" s="27"/>
      <c r="L77" s="28"/>
      <c r="M77" s="28"/>
      <c r="N77" s="28"/>
      <c r="O77" s="28"/>
      <c r="P77" s="28"/>
      <c r="Q77" s="28"/>
      <c r="R77" s="28"/>
      <c r="S77" s="28"/>
      <c r="T77" s="28"/>
      <c r="U77" s="28"/>
      <c r="V77" s="28"/>
      <c r="W77" s="28"/>
      <c r="X77" s="28"/>
    </row>
    <row r="78" spans="1:24" s="91" customFormat="1" ht="15" customHeight="1">
      <c r="A78" s="162" t="s">
        <v>1856</v>
      </c>
      <c r="B78" s="163"/>
      <c r="C78" s="163"/>
      <c r="D78" s="151">
        <f>+B73+F76</f>
        <v>0</v>
      </c>
      <c r="E78" s="2"/>
      <c r="K78" s="156" t="s">
        <v>1857</v>
      </c>
      <c r="L78" s="156"/>
      <c r="M78" s="156"/>
      <c r="N78" s="156"/>
      <c r="O78" s="156"/>
      <c r="P78" s="156"/>
      <c r="Q78" s="156"/>
      <c r="R78" s="156"/>
      <c r="S78" s="156"/>
      <c r="T78" s="156"/>
      <c r="U78" s="156"/>
      <c r="V78" s="156"/>
      <c r="W78" s="156"/>
      <c r="X78" s="92"/>
    </row>
    <row r="79" spans="1:24" s="91" customFormat="1" ht="15.75" customHeight="1">
      <c r="A79" s="164" t="s">
        <v>1858</v>
      </c>
      <c r="B79" s="165"/>
      <c r="C79" s="166"/>
      <c r="D79" s="104">
        <f>F76+F73</f>
        <v>0</v>
      </c>
      <c r="E79" s="2"/>
      <c r="G79" s="64" t="e">
        <f>G76+G73</f>
        <v>#DIV/0!</v>
      </c>
      <c r="K79" s="156" t="s">
        <v>1859</v>
      </c>
      <c r="L79" s="156"/>
      <c r="M79" s="156"/>
      <c r="N79" s="156"/>
      <c r="O79" s="156"/>
      <c r="P79" s="156"/>
      <c r="Q79" s="156"/>
      <c r="R79" s="156"/>
      <c r="S79" s="156"/>
      <c r="T79" s="156"/>
      <c r="U79" s="156"/>
      <c r="V79" s="156"/>
      <c r="W79" s="156"/>
      <c r="X79" s="92"/>
    </row>
    <row r="80" spans="11:24" s="2" customFormat="1" ht="12.75">
      <c r="K80" s="156"/>
      <c r="L80" s="156"/>
      <c r="M80" s="156"/>
      <c r="N80" s="156"/>
      <c r="O80" s="156"/>
      <c r="P80" s="156"/>
      <c r="Q80" s="156"/>
      <c r="R80" s="156"/>
      <c r="S80" s="156"/>
      <c r="T80" s="156"/>
      <c r="U80" s="156"/>
      <c r="V80" s="156"/>
      <c r="W80" s="156"/>
      <c r="X80" s="28"/>
    </row>
    <row r="81" spans="11:24" s="2" customFormat="1" ht="12.75">
      <c r="K81" s="156"/>
      <c r="L81" s="156"/>
      <c r="M81" s="156"/>
      <c r="N81" s="156"/>
      <c r="O81" s="156"/>
      <c r="P81" s="156"/>
      <c r="Q81" s="156"/>
      <c r="R81" s="156"/>
      <c r="S81" s="156"/>
      <c r="T81" s="156"/>
      <c r="U81" s="156"/>
      <c r="V81" s="156"/>
      <c r="W81" s="156"/>
      <c r="X81" s="28"/>
    </row>
    <row r="82" spans="1:24" s="2" customFormat="1" ht="15">
      <c r="A82" s="93" t="s">
        <v>1860</v>
      </c>
      <c r="B82" s="94"/>
      <c r="C82" s="94"/>
      <c r="D82" s="94"/>
      <c r="E82" s="94"/>
      <c r="K82" s="156" t="s">
        <v>2607</v>
      </c>
      <c r="L82" s="156"/>
      <c r="M82" s="156"/>
      <c r="N82" s="156"/>
      <c r="O82" s="156"/>
      <c r="P82" s="156"/>
      <c r="Q82" s="156"/>
      <c r="R82" s="156"/>
      <c r="S82" s="156"/>
      <c r="T82" s="156"/>
      <c r="U82" s="156"/>
      <c r="V82" s="156"/>
      <c r="W82" s="156"/>
      <c r="X82" s="28"/>
    </row>
    <row r="83" spans="1:24" s="85" customFormat="1" ht="50.25" customHeight="1">
      <c r="A83" s="83" t="s">
        <v>1846</v>
      </c>
      <c r="B83" s="83" t="s">
        <v>1847</v>
      </c>
      <c r="C83" s="83" t="s">
        <v>1844</v>
      </c>
      <c r="D83" s="158" t="s">
        <v>1861</v>
      </c>
      <c r="E83" s="158"/>
      <c r="K83" s="156"/>
      <c r="L83" s="156"/>
      <c r="M83" s="156"/>
      <c r="N83" s="156"/>
      <c r="O83" s="156"/>
      <c r="P83" s="156"/>
      <c r="Q83" s="156"/>
      <c r="R83" s="156"/>
      <c r="S83" s="156"/>
      <c r="T83" s="156"/>
      <c r="U83" s="156"/>
      <c r="V83" s="156"/>
      <c r="W83" s="156"/>
      <c r="X83" s="86"/>
    </row>
    <row r="84" spans="1:24" s="2" customFormat="1" ht="12.75">
      <c r="A84" s="63" t="s">
        <v>1862</v>
      </c>
      <c r="B84" s="63">
        <f>SUM(B85:B87)</f>
        <v>0</v>
      </c>
      <c r="C84" s="63" t="e">
        <f>+B84/B96*100</f>
        <v>#DIV/0!</v>
      </c>
      <c r="D84" s="157"/>
      <c r="E84" s="157"/>
      <c r="K84" s="156"/>
      <c r="L84" s="156"/>
      <c r="M84" s="156"/>
      <c r="N84" s="156"/>
      <c r="O84" s="156"/>
      <c r="P84" s="156"/>
      <c r="Q84" s="156"/>
      <c r="R84" s="156"/>
      <c r="S84" s="156"/>
      <c r="T84" s="156"/>
      <c r="U84" s="156"/>
      <c r="V84" s="156"/>
      <c r="W84" s="156"/>
      <c r="X84" s="28"/>
    </row>
    <row r="85" spans="1:24" s="35" customFormat="1" ht="12.75">
      <c r="A85" s="97"/>
      <c r="B85" s="101"/>
      <c r="C85" s="108"/>
      <c r="D85" s="155"/>
      <c r="E85" s="155"/>
      <c r="K85" s="156"/>
      <c r="L85" s="156"/>
      <c r="M85" s="156"/>
      <c r="N85" s="156"/>
      <c r="O85" s="156"/>
      <c r="P85" s="156"/>
      <c r="Q85" s="156"/>
      <c r="R85" s="156"/>
      <c r="S85" s="156"/>
      <c r="T85" s="156"/>
      <c r="U85" s="156"/>
      <c r="V85" s="156"/>
      <c r="W85" s="156"/>
      <c r="X85" s="103"/>
    </row>
    <row r="86" spans="1:24" s="35" customFormat="1" ht="12.75">
      <c r="A86" s="97"/>
      <c r="B86" s="101"/>
      <c r="C86" s="108"/>
      <c r="D86" s="155"/>
      <c r="E86" s="155"/>
      <c r="K86" s="156"/>
      <c r="L86" s="156"/>
      <c r="M86" s="156"/>
      <c r="N86" s="156"/>
      <c r="O86" s="156"/>
      <c r="P86" s="156"/>
      <c r="Q86" s="156"/>
      <c r="R86" s="156"/>
      <c r="S86" s="156"/>
      <c r="T86" s="156"/>
      <c r="U86" s="156"/>
      <c r="V86" s="156"/>
      <c r="W86" s="156"/>
      <c r="X86" s="103"/>
    </row>
    <row r="87" spans="1:24" s="35" customFormat="1" ht="12.75">
      <c r="A87" s="97"/>
      <c r="B87" s="101"/>
      <c r="C87" s="108"/>
      <c r="D87" s="155"/>
      <c r="E87" s="155"/>
      <c r="K87" s="156"/>
      <c r="L87" s="156"/>
      <c r="M87" s="156"/>
      <c r="N87" s="156"/>
      <c r="O87" s="156"/>
      <c r="P87" s="156"/>
      <c r="Q87" s="156"/>
      <c r="R87" s="156"/>
      <c r="S87" s="156"/>
      <c r="T87" s="156"/>
      <c r="U87" s="156"/>
      <c r="V87" s="156"/>
      <c r="W87" s="156"/>
      <c r="X87" s="103"/>
    </row>
    <row r="88" spans="1:24" s="2" customFormat="1" ht="12.75">
      <c r="A88" s="63" t="s">
        <v>1863</v>
      </c>
      <c r="B88" s="63">
        <f>SUM(B89:B91)</f>
        <v>0</v>
      </c>
      <c r="C88" s="63" t="e">
        <f>+B88/B96*100</f>
        <v>#DIV/0!</v>
      </c>
      <c r="D88" s="157"/>
      <c r="E88" s="157"/>
      <c r="K88" s="156"/>
      <c r="L88" s="156"/>
      <c r="M88" s="156"/>
      <c r="N88" s="156"/>
      <c r="O88" s="156"/>
      <c r="P88" s="156"/>
      <c r="Q88" s="156"/>
      <c r="R88" s="156"/>
      <c r="S88" s="156"/>
      <c r="T88" s="156"/>
      <c r="U88" s="156"/>
      <c r="V88" s="156"/>
      <c r="W88" s="156"/>
      <c r="X88" s="28"/>
    </row>
    <row r="89" spans="1:24" s="35" customFormat="1" ht="12.75">
      <c r="A89" s="97"/>
      <c r="B89" s="101"/>
      <c r="C89" s="108"/>
      <c r="D89" s="155"/>
      <c r="E89" s="155"/>
      <c r="K89" s="156"/>
      <c r="L89" s="156"/>
      <c r="M89" s="156"/>
      <c r="N89" s="156"/>
      <c r="O89" s="156"/>
      <c r="P89" s="156"/>
      <c r="Q89" s="156"/>
      <c r="R89" s="156"/>
      <c r="S89" s="156"/>
      <c r="T89" s="156"/>
      <c r="U89" s="156"/>
      <c r="V89" s="156"/>
      <c r="W89" s="156"/>
      <c r="X89" s="103"/>
    </row>
    <row r="90" spans="1:24" s="35" customFormat="1" ht="12.75">
      <c r="A90" s="97"/>
      <c r="B90" s="101"/>
      <c r="C90" s="108"/>
      <c r="D90" s="155"/>
      <c r="E90" s="155"/>
      <c r="K90" s="156"/>
      <c r="L90" s="156"/>
      <c r="M90" s="156"/>
      <c r="N90" s="156"/>
      <c r="O90" s="156"/>
      <c r="P90" s="156"/>
      <c r="Q90" s="156"/>
      <c r="R90" s="156"/>
      <c r="S90" s="156"/>
      <c r="T90" s="156"/>
      <c r="U90" s="156"/>
      <c r="V90" s="156"/>
      <c r="W90" s="156"/>
      <c r="X90" s="103"/>
    </row>
    <row r="91" spans="1:24" s="35" customFormat="1" ht="12.75">
      <c r="A91" s="97"/>
      <c r="B91" s="101"/>
      <c r="C91" s="108"/>
      <c r="D91" s="155"/>
      <c r="E91" s="155"/>
      <c r="K91" s="156"/>
      <c r="L91" s="156"/>
      <c r="M91" s="156"/>
      <c r="N91" s="156"/>
      <c r="O91" s="156"/>
      <c r="P91" s="156"/>
      <c r="Q91" s="156"/>
      <c r="R91" s="156"/>
      <c r="S91" s="156"/>
      <c r="T91" s="156"/>
      <c r="U91" s="156"/>
      <c r="V91" s="156"/>
      <c r="W91" s="156"/>
      <c r="X91" s="103"/>
    </row>
    <row r="92" spans="1:24" s="2" customFormat="1" ht="12.75">
      <c r="A92" s="63" t="s">
        <v>1864</v>
      </c>
      <c r="B92" s="63">
        <f>SUM(B93:B95)</f>
        <v>0</v>
      </c>
      <c r="C92" s="63" t="e">
        <f>+B92/B96*100</f>
        <v>#DIV/0!</v>
      </c>
      <c r="D92" s="157"/>
      <c r="E92" s="157"/>
      <c r="K92" s="156"/>
      <c r="L92" s="156"/>
      <c r="M92" s="156"/>
      <c r="N92" s="156"/>
      <c r="O92" s="156"/>
      <c r="P92" s="156"/>
      <c r="Q92" s="156"/>
      <c r="R92" s="156"/>
      <c r="S92" s="156"/>
      <c r="T92" s="156"/>
      <c r="U92" s="156"/>
      <c r="V92" s="156"/>
      <c r="W92" s="156"/>
      <c r="X92" s="28"/>
    </row>
    <row r="93" spans="1:24" s="35" customFormat="1" ht="12.75">
      <c r="A93" s="97"/>
      <c r="B93" s="101"/>
      <c r="C93" s="108"/>
      <c r="D93" s="155"/>
      <c r="E93" s="155"/>
      <c r="K93" s="156"/>
      <c r="L93" s="156"/>
      <c r="M93" s="156"/>
      <c r="N93" s="156"/>
      <c r="O93" s="156"/>
      <c r="P93" s="156"/>
      <c r="Q93" s="156"/>
      <c r="R93" s="156"/>
      <c r="S93" s="156"/>
      <c r="T93" s="156"/>
      <c r="U93" s="156"/>
      <c r="V93" s="156"/>
      <c r="W93" s="156"/>
      <c r="X93" s="103"/>
    </row>
    <row r="94" spans="1:24" s="35" customFormat="1" ht="12.75">
      <c r="A94" s="97"/>
      <c r="B94" s="101"/>
      <c r="C94" s="108"/>
      <c r="D94" s="155"/>
      <c r="E94" s="155"/>
      <c r="K94" s="156"/>
      <c r="L94" s="156"/>
      <c r="M94" s="156"/>
      <c r="N94" s="156"/>
      <c r="O94" s="156"/>
      <c r="P94" s="156"/>
      <c r="Q94" s="156"/>
      <c r="R94" s="156"/>
      <c r="S94" s="156"/>
      <c r="T94" s="156"/>
      <c r="U94" s="156"/>
      <c r="V94" s="156"/>
      <c r="W94" s="156"/>
      <c r="X94" s="103"/>
    </row>
    <row r="95" spans="1:24" s="35" customFormat="1" ht="12.75">
      <c r="A95" s="97"/>
      <c r="B95" s="101"/>
      <c r="C95" s="108"/>
      <c r="D95" s="155"/>
      <c r="E95" s="155"/>
      <c r="K95" s="156"/>
      <c r="L95" s="156"/>
      <c r="M95" s="156"/>
      <c r="N95" s="156"/>
      <c r="O95" s="156"/>
      <c r="P95" s="156"/>
      <c r="Q95" s="156"/>
      <c r="R95" s="156"/>
      <c r="S95" s="156"/>
      <c r="T95" s="156"/>
      <c r="U95" s="156"/>
      <c r="V95" s="156"/>
      <c r="W95" s="156"/>
      <c r="X95" s="103"/>
    </row>
    <row r="96" spans="1:24" s="2" customFormat="1" ht="12.75">
      <c r="A96" s="106" t="s">
        <v>100</v>
      </c>
      <c r="B96" s="153">
        <f>+B84+B88+B92</f>
        <v>0</v>
      </c>
      <c r="C96" s="84" t="e">
        <f>+C84+C88+C92</f>
        <v>#DIV/0!</v>
      </c>
      <c r="D96" s="87"/>
      <c r="E96" s="88"/>
      <c r="K96" s="156"/>
      <c r="L96" s="156"/>
      <c r="M96" s="156"/>
      <c r="N96" s="156"/>
      <c r="O96" s="156"/>
      <c r="P96" s="156"/>
      <c r="Q96" s="156"/>
      <c r="R96" s="156"/>
      <c r="S96" s="156"/>
      <c r="T96" s="156"/>
      <c r="U96" s="156"/>
      <c r="V96" s="156"/>
      <c r="W96" s="156"/>
      <c r="X96" s="28"/>
    </row>
    <row r="97" spans="11:24" s="2" customFormat="1" ht="12.75">
      <c r="K97" s="156"/>
      <c r="L97" s="156"/>
      <c r="M97" s="156"/>
      <c r="N97" s="156"/>
      <c r="O97" s="156"/>
      <c r="P97" s="156"/>
      <c r="Q97" s="156"/>
      <c r="R97" s="156"/>
      <c r="S97" s="156"/>
      <c r="T97" s="156"/>
      <c r="U97" s="156"/>
      <c r="V97" s="156"/>
      <c r="W97" s="156"/>
      <c r="X97" s="28"/>
    </row>
    <row r="98" spans="1:24" s="2" customFormat="1" ht="15">
      <c r="A98" s="93" t="s">
        <v>1865</v>
      </c>
      <c r="B98" s="94"/>
      <c r="C98" s="94"/>
      <c r="D98" s="94"/>
      <c r="E98" s="94"/>
      <c r="K98" s="156" t="s">
        <v>2608</v>
      </c>
      <c r="L98" s="156"/>
      <c r="M98" s="156"/>
      <c r="N98" s="156"/>
      <c r="O98" s="156"/>
      <c r="P98" s="156"/>
      <c r="Q98" s="156"/>
      <c r="R98" s="156"/>
      <c r="S98" s="156"/>
      <c r="T98" s="156"/>
      <c r="U98" s="156"/>
      <c r="V98" s="156"/>
      <c r="W98" s="156"/>
      <c r="X98" s="28"/>
    </row>
    <row r="99" spans="1:24" s="2" customFormat="1" ht="42.75" customHeight="1">
      <c r="A99" s="83" t="s">
        <v>1846</v>
      </c>
      <c r="B99" s="83" t="s">
        <v>1847</v>
      </c>
      <c r="C99" s="83" t="s">
        <v>1844</v>
      </c>
      <c r="D99" s="158" t="s">
        <v>1861</v>
      </c>
      <c r="E99" s="158"/>
      <c r="K99" s="156"/>
      <c r="L99" s="156"/>
      <c r="M99" s="156"/>
      <c r="N99" s="156"/>
      <c r="O99" s="156"/>
      <c r="P99" s="156"/>
      <c r="Q99" s="156"/>
      <c r="R99" s="156"/>
      <c r="S99" s="156"/>
      <c r="T99" s="156"/>
      <c r="U99" s="156"/>
      <c r="V99" s="156"/>
      <c r="W99" s="156"/>
      <c r="X99" s="28"/>
    </row>
    <row r="100" spans="1:24" s="2" customFormat="1" ht="12.75">
      <c r="A100" s="63" t="s">
        <v>1862</v>
      </c>
      <c r="B100" s="63">
        <f>SUM(B101:B103)</f>
        <v>0</v>
      </c>
      <c r="C100" s="63" t="e">
        <f>+B100/B112*100</f>
        <v>#DIV/0!</v>
      </c>
      <c r="D100" s="157"/>
      <c r="E100" s="157"/>
      <c r="K100" s="156"/>
      <c r="L100" s="156"/>
      <c r="M100" s="156"/>
      <c r="N100" s="156"/>
      <c r="O100" s="156"/>
      <c r="P100" s="156"/>
      <c r="Q100" s="156"/>
      <c r="R100" s="156"/>
      <c r="S100" s="156"/>
      <c r="T100" s="156"/>
      <c r="U100" s="156"/>
      <c r="V100" s="156"/>
      <c r="W100" s="156"/>
      <c r="X100" s="28"/>
    </row>
    <row r="101" spans="1:24" s="35" customFormat="1" ht="12.75">
      <c r="A101" s="97"/>
      <c r="B101" s="101"/>
      <c r="C101" s="108"/>
      <c r="D101" s="155"/>
      <c r="E101" s="155"/>
      <c r="K101" s="156"/>
      <c r="L101" s="156"/>
      <c r="M101" s="156"/>
      <c r="N101" s="156"/>
      <c r="O101" s="156"/>
      <c r="P101" s="156"/>
      <c r="Q101" s="156"/>
      <c r="R101" s="156"/>
      <c r="S101" s="156"/>
      <c r="T101" s="156"/>
      <c r="U101" s="156"/>
      <c r="V101" s="156"/>
      <c r="W101" s="156"/>
      <c r="X101" s="103"/>
    </row>
    <row r="102" spans="1:24" s="35" customFormat="1" ht="12.75">
      <c r="A102" s="97"/>
      <c r="B102" s="101"/>
      <c r="C102" s="108"/>
      <c r="D102" s="155"/>
      <c r="E102" s="155"/>
      <c r="K102" s="156"/>
      <c r="L102" s="156"/>
      <c r="M102" s="156"/>
      <c r="N102" s="156"/>
      <c r="O102" s="156"/>
      <c r="P102" s="156"/>
      <c r="Q102" s="156"/>
      <c r="R102" s="156"/>
      <c r="S102" s="156"/>
      <c r="T102" s="156"/>
      <c r="U102" s="156"/>
      <c r="V102" s="156"/>
      <c r="W102" s="156"/>
      <c r="X102" s="103"/>
    </row>
    <row r="103" spans="1:24" s="35" customFormat="1" ht="12.75">
      <c r="A103" s="97"/>
      <c r="B103" s="101"/>
      <c r="C103" s="108"/>
      <c r="D103" s="155"/>
      <c r="E103" s="155"/>
      <c r="K103" s="156"/>
      <c r="L103" s="156"/>
      <c r="M103" s="156"/>
      <c r="N103" s="156"/>
      <c r="O103" s="156"/>
      <c r="P103" s="156"/>
      <c r="Q103" s="156"/>
      <c r="R103" s="156"/>
      <c r="S103" s="156"/>
      <c r="T103" s="156"/>
      <c r="U103" s="156"/>
      <c r="V103" s="156"/>
      <c r="W103" s="156"/>
      <c r="X103" s="103"/>
    </row>
    <row r="104" spans="1:24" s="2" customFormat="1" ht="12.75">
      <c r="A104" s="63" t="s">
        <v>1863</v>
      </c>
      <c r="B104" s="63">
        <f>SUM(B105:B107)</f>
        <v>0</v>
      </c>
      <c r="C104" s="63" t="e">
        <f>+B104/B112*100</f>
        <v>#DIV/0!</v>
      </c>
      <c r="D104" s="157"/>
      <c r="E104" s="157"/>
      <c r="K104" s="156"/>
      <c r="L104" s="156"/>
      <c r="M104" s="156"/>
      <c r="N104" s="156"/>
      <c r="O104" s="156"/>
      <c r="P104" s="156"/>
      <c r="Q104" s="156"/>
      <c r="R104" s="156"/>
      <c r="S104" s="156"/>
      <c r="T104" s="156"/>
      <c r="U104" s="156"/>
      <c r="V104" s="156"/>
      <c r="W104" s="156"/>
      <c r="X104" s="28"/>
    </row>
    <row r="105" spans="1:24" s="35" customFormat="1" ht="12.75">
      <c r="A105" s="97"/>
      <c r="B105" s="101"/>
      <c r="C105" s="108"/>
      <c r="D105" s="155"/>
      <c r="E105" s="155"/>
      <c r="K105" s="156"/>
      <c r="L105" s="156"/>
      <c r="M105" s="156"/>
      <c r="N105" s="156"/>
      <c r="O105" s="156"/>
      <c r="P105" s="156"/>
      <c r="Q105" s="156"/>
      <c r="R105" s="156"/>
      <c r="S105" s="156"/>
      <c r="T105" s="156"/>
      <c r="U105" s="156"/>
      <c r="V105" s="156"/>
      <c r="W105" s="156"/>
      <c r="X105" s="103"/>
    </row>
    <row r="106" spans="1:24" s="35" customFormat="1" ht="12.75">
      <c r="A106" s="97"/>
      <c r="B106" s="101"/>
      <c r="C106" s="108"/>
      <c r="D106" s="155"/>
      <c r="E106" s="155"/>
      <c r="K106" s="156"/>
      <c r="L106" s="156"/>
      <c r="M106" s="156"/>
      <c r="N106" s="156"/>
      <c r="O106" s="156"/>
      <c r="P106" s="156"/>
      <c r="Q106" s="156"/>
      <c r="R106" s="156"/>
      <c r="S106" s="156"/>
      <c r="T106" s="156"/>
      <c r="U106" s="156"/>
      <c r="V106" s="156"/>
      <c r="W106" s="156"/>
      <c r="X106" s="103"/>
    </row>
    <row r="107" spans="1:24" s="35" customFormat="1" ht="12.75">
      <c r="A107" s="97"/>
      <c r="B107" s="101"/>
      <c r="C107" s="108"/>
      <c r="D107" s="155"/>
      <c r="E107" s="155"/>
      <c r="K107" s="156"/>
      <c r="L107" s="156"/>
      <c r="M107" s="156"/>
      <c r="N107" s="156"/>
      <c r="O107" s="156"/>
      <c r="P107" s="156"/>
      <c r="Q107" s="156"/>
      <c r="R107" s="156"/>
      <c r="S107" s="156"/>
      <c r="T107" s="156"/>
      <c r="U107" s="156"/>
      <c r="V107" s="156"/>
      <c r="W107" s="156"/>
      <c r="X107" s="103"/>
    </row>
    <row r="108" spans="1:24" s="2" customFormat="1" ht="12.75">
      <c r="A108" s="63" t="s">
        <v>1864</v>
      </c>
      <c r="B108" s="63">
        <f>SUM(B109:B111)</f>
        <v>0</v>
      </c>
      <c r="C108" s="63" t="e">
        <f>+B108/B112*100</f>
        <v>#DIV/0!</v>
      </c>
      <c r="D108" s="157"/>
      <c r="E108" s="157"/>
      <c r="K108" s="156"/>
      <c r="L108" s="156"/>
      <c r="M108" s="156"/>
      <c r="N108" s="156"/>
      <c r="O108" s="156"/>
      <c r="P108" s="156"/>
      <c r="Q108" s="156"/>
      <c r="R108" s="156"/>
      <c r="S108" s="156"/>
      <c r="T108" s="156"/>
      <c r="U108" s="156"/>
      <c r="V108" s="156"/>
      <c r="W108" s="156"/>
      <c r="X108" s="28"/>
    </row>
    <row r="109" spans="1:24" s="35" customFormat="1" ht="12.75">
      <c r="A109" s="97"/>
      <c r="B109" s="101"/>
      <c r="C109" s="108"/>
      <c r="D109" s="155"/>
      <c r="E109" s="155"/>
      <c r="K109" s="156"/>
      <c r="L109" s="156"/>
      <c r="M109" s="156"/>
      <c r="N109" s="156"/>
      <c r="O109" s="156"/>
      <c r="P109" s="156"/>
      <c r="Q109" s="156"/>
      <c r="R109" s="156"/>
      <c r="S109" s="156"/>
      <c r="T109" s="156"/>
      <c r="U109" s="156"/>
      <c r="V109" s="156"/>
      <c r="W109" s="156"/>
      <c r="X109" s="103"/>
    </row>
    <row r="110" spans="1:24" s="35" customFormat="1" ht="12.75">
      <c r="A110" s="97"/>
      <c r="B110" s="101"/>
      <c r="C110" s="108"/>
      <c r="D110" s="155"/>
      <c r="E110" s="155"/>
      <c r="K110" s="156"/>
      <c r="L110" s="156"/>
      <c r="M110" s="156"/>
      <c r="N110" s="156"/>
      <c r="O110" s="156"/>
      <c r="P110" s="156"/>
      <c r="Q110" s="156"/>
      <c r="R110" s="156"/>
      <c r="S110" s="156"/>
      <c r="T110" s="156"/>
      <c r="U110" s="156"/>
      <c r="V110" s="156"/>
      <c r="W110" s="156"/>
      <c r="X110" s="103"/>
    </row>
    <row r="111" spans="1:24" s="35" customFormat="1" ht="12.75">
      <c r="A111" s="97"/>
      <c r="B111" s="101"/>
      <c r="C111" s="108"/>
      <c r="D111" s="155"/>
      <c r="E111" s="155"/>
      <c r="K111" s="156"/>
      <c r="L111" s="156"/>
      <c r="M111" s="156"/>
      <c r="N111" s="156"/>
      <c r="O111" s="156"/>
      <c r="P111" s="156"/>
      <c r="Q111" s="156"/>
      <c r="R111" s="156"/>
      <c r="S111" s="156"/>
      <c r="T111" s="156"/>
      <c r="U111" s="156"/>
      <c r="V111" s="156"/>
      <c r="W111" s="156"/>
      <c r="X111" s="103"/>
    </row>
    <row r="112" spans="1:24" s="2" customFormat="1" ht="12.75">
      <c r="A112" s="106" t="s">
        <v>100</v>
      </c>
      <c r="B112" s="153">
        <f>+B100+B104+B108</f>
        <v>0</v>
      </c>
      <c r="C112" s="107" t="e">
        <f>+C100+C104+C108</f>
        <v>#DIV/0!</v>
      </c>
      <c r="D112" s="87"/>
      <c r="E112" s="88"/>
      <c r="K112" s="156" t="s">
        <v>1866</v>
      </c>
      <c r="L112" s="156"/>
      <c r="M112" s="156"/>
      <c r="N112" s="156"/>
      <c r="O112" s="156"/>
      <c r="P112" s="156"/>
      <c r="Q112" s="156"/>
      <c r="R112" s="156"/>
      <c r="S112" s="156"/>
      <c r="T112" s="156"/>
      <c r="U112" s="156"/>
      <c r="V112" s="156"/>
      <c r="W112" s="156"/>
      <c r="X112" s="28"/>
    </row>
    <row r="113" spans="1:33" s="2" customFormat="1" ht="12.75">
      <c r="A113" s="95"/>
      <c r="B113" s="96"/>
      <c r="C113" s="96"/>
      <c r="D113" s="96"/>
      <c r="E113" s="96"/>
      <c r="K113" s="156"/>
      <c r="L113" s="156"/>
      <c r="M113" s="156"/>
      <c r="N113" s="156"/>
      <c r="O113" s="156"/>
      <c r="P113" s="156"/>
      <c r="Q113" s="156"/>
      <c r="R113" s="156"/>
      <c r="S113" s="156"/>
      <c r="T113" s="156"/>
      <c r="U113" s="156"/>
      <c r="V113" s="156"/>
      <c r="W113" s="156"/>
      <c r="X113" s="28"/>
      <c r="Y113" s="35"/>
      <c r="Z113" s="35"/>
      <c r="AA113" s="35"/>
      <c r="AB113" s="35"/>
      <c r="AC113" s="35"/>
      <c r="AD113" s="35"/>
      <c r="AE113" s="35"/>
      <c r="AF113" s="35"/>
      <c r="AG113" s="35"/>
    </row>
    <row r="114" spans="1:35" ht="12.75">
      <c r="A114" s="32" t="s">
        <v>1624</v>
      </c>
      <c r="B114" s="11"/>
      <c r="C114" s="11"/>
      <c r="D114" s="11"/>
      <c r="E114" s="11"/>
      <c r="F114" s="11"/>
      <c r="G114" s="11"/>
      <c r="H114" s="12"/>
      <c r="S114" s="29"/>
      <c r="T114" s="29"/>
      <c r="U114" s="29"/>
      <c r="V114" s="29"/>
      <c r="W114" s="29"/>
      <c r="X114" s="29"/>
      <c r="Y114" s="29"/>
      <c r="Z114" s="29"/>
      <c r="AA114" s="29"/>
      <c r="AB114" s="29"/>
      <c r="AC114" s="29"/>
      <c r="AD114" s="29"/>
      <c r="AE114" s="29"/>
      <c r="AF114" s="3"/>
      <c r="AG114" s="3"/>
      <c r="AH114" s="3"/>
      <c r="AI114" s="3"/>
    </row>
    <row r="115" spans="1:35" ht="12.75">
      <c r="A115" s="13"/>
      <c r="B115" s="8"/>
      <c r="C115" s="8"/>
      <c r="D115" s="8"/>
      <c r="E115" s="8"/>
      <c r="F115" s="8"/>
      <c r="G115" s="8"/>
      <c r="H115" s="14"/>
      <c r="S115" s="29"/>
      <c r="T115" s="29"/>
      <c r="U115" s="29"/>
      <c r="V115" s="29"/>
      <c r="W115" s="29"/>
      <c r="X115" s="29"/>
      <c r="Y115" s="29"/>
      <c r="Z115" s="29"/>
      <c r="AA115" s="29"/>
      <c r="AB115" s="29"/>
      <c r="AC115" s="29"/>
      <c r="AD115" s="29"/>
      <c r="AE115" s="29"/>
      <c r="AF115" s="3"/>
      <c r="AG115" s="3"/>
      <c r="AH115" s="3"/>
      <c r="AI115" s="3"/>
    </row>
    <row r="116" spans="1:35" ht="12.75">
      <c r="A116" s="33" t="s">
        <v>1625</v>
      </c>
      <c r="B116" s="8"/>
      <c r="C116" s="18"/>
      <c r="D116" s="18"/>
      <c r="E116" s="18"/>
      <c r="F116" s="18"/>
      <c r="G116" s="8"/>
      <c r="H116" s="14"/>
      <c r="S116" s="29"/>
      <c r="T116" s="29"/>
      <c r="U116" s="29"/>
      <c r="V116" s="29"/>
      <c r="W116" s="29"/>
      <c r="X116" s="29"/>
      <c r="Y116" s="29"/>
      <c r="Z116" s="29"/>
      <c r="AA116" s="29"/>
      <c r="AB116" s="29"/>
      <c r="AC116" s="29"/>
      <c r="AD116" s="29"/>
      <c r="AE116" s="29"/>
      <c r="AF116" s="3"/>
      <c r="AG116" s="3"/>
      <c r="AH116" s="3"/>
      <c r="AI116" s="3"/>
    </row>
    <row r="117" spans="1:35" ht="12.75">
      <c r="A117" s="13"/>
      <c r="B117" s="8"/>
      <c r="C117" s="8"/>
      <c r="D117" s="8"/>
      <c r="E117" s="8"/>
      <c r="F117" s="8"/>
      <c r="G117" s="8"/>
      <c r="H117" s="14"/>
      <c r="K117" s="29" t="s">
        <v>1556</v>
      </c>
      <c r="S117" s="29"/>
      <c r="T117" s="29"/>
      <c r="U117" s="29"/>
      <c r="V117" s="29"/>
      <c r="W117" s="29"/>
      <c r="X117" s="29"/>
      <c r="Y117" s="29"/>
      <c r="Z117" s="29"/>
      <c r="AA117" s="29"/>
      <c r="AB117" s="29"/>
      <c r="AC117" s="29"/>
      <c r="AD117" s="29"/>
      <c r="AE117" s="29"/>
      <c r="AF117" s="3"/>
      <c r="AG117" s="3"/>
      <c r="AH117" s="3"/>
      <c r="AI117" s="3"/>
    </row>
    <row r="118" spans="1:35" ht="12.75">
      <c r="A118" s="15" t="s">
        <v>1566</v>
      </c>
      <c r="B118" s="8"/>
      <c r="C118" s="18"/>
      <c r="D118" s="18"/>
      <c r="E118" s="18"/>
      <c r="F118" s="18"/>
      <c r="G118" s="8"/>
      <c r="H118" s="14"/>
      <c r="S118" s="29"/>
      <c r="T118" s="29"/>
      <c r="U118" s="29"/>
      <c r="V118" s="29"/>
      <c r="W118" s="29"/>
      <c r="X118" s="29"/>
      <c r="Y118" s="29"/>
      <c r="Z118" s="29"/>
      <c r="AA118" s="29"/>
      <c r="AB118" s="29"/>
      <c r="AC118" s="29"/>
      <c r="AD118" s="29"/>
      <c r="AE118" s="29"/>
      <c r="AF118" s="3"/>
      <c r="AG118" s="3"/>
      <c r="AH118" s="3"/>
      <c r="AI118" s="3"/>
    </row>
    <row r="119" spans="1:35" ht="12.75">
      <c r="A119" s="33" t="s">
        <v>1091</v>
      </c>
      <c r="B119" s="8"/>
      <c r="C119" s="24" t="s">
        <v>1090</v>
      </c>
      <c r="D119" s="24"/>
      <c r="E119" s="8"/>
      <c r="F119" s="8"/>
      <c r="G119" s="8"/>
      <c r="H119" s="14"/>
      <c r="S119" s="29"/>
      <c r="T119" s="29"/>
      <c r="U119" s="29"/>
      <c r="V119" s="29"/>
      <c r="W119" s="29"/>
      <c r="X119" s="29"/>
      <c r="Y119" s="29"/>
      <c r="Z119" s="29"/>
      <c r="AA119" s="29"/>
      <c r="AB119" s="29"/>
      <c r="AC119" s="29"/>
      <c r="AD119" s="29"/>
      <c r="AE119" s="29"/>
      <c r="AF119" s="3"/>
      <c r="AG119" s="3"/>
      <c r="AH119" s="3"/>
      <c r="AI119" s="3"/>
    </row>
    <row r="120" spans="1:35" ht="12.75">
      <c r="A120" s="13"/>
      <c r="B120" s="8"/>
      <c r="C120" s="8"/>
      <c r="D120" s="8"/>
      <c r="E120" s="8"/>
      <c r="F120" s="8"/>
      <c r="G120" s="8"/>
      <c r="H120" s="14"/>
      <c r="S120" s="29"/>
      <c r="T120" s="29"/>
      <c r="U120" s="29"/>
      <c r="V120" s="29"/>
      <c r="W120" s="29"/>
      <c r="X120" s="29"/>
      <c r="Y120" s="29"/>
      <c r="Z120" s="29"/>
      <c r="AA120" s="29"/>
      <c r="AB120" s="29"/>
      <c r="AC120" s="29"/>
      <c r="AD120" s="29"/>
      <c r="AE120" s="29"/>
      <c r="AF120" s="3"/>
      <c r="AG120" s="3"/>
      <c r="AH120" s="3"/>
      <c r="AI120" s="3"/>
    </row>
    <row r="121" spans="1:35" ht="12.75">
      <c r="A121" s="33" t="s">
        <v>207</v>
      </c>
      <c r="B121" s="8"/>
      <c r="C121" s="18"/>
      <c r="D121" s="18"/>
      <c r="E121" s="18"/>
      <c r="F121" s="18"/>
      <c r="G121" s="8"/>
      <c r="H121" s="16" t="s">
        <v>208</v>
      </c>
      <c r="S121" s="29"/>
      <c r="T121" s="29"/>
      <c r="U121" s="29"/>
      <c r="V121" s="29"/>
      <c r="W121" s="29"/>
      <c r="X121" s="29"/>
      <c r="Y121" s="29"/>
      <c r="Z121" s="29"/>
      <c r="AA121" s="29"/>
      <c r="AB121" s="29"/>
      <c r="AC121" s="29"/>
      <c r="AD121" s="29"/>
      <c r="AE121" s="29"/>
      <c r="AF121" s="3"/>
      <c r="AG121" s="3"/>
      <c r="AH121" s="3"/>
      <c r="AI121" s="3"/>
    </row>
    <row r="122" spans="1:35" ht="12.75">
      <c r="A122" s="17"/>
      <c r="B122" s="18"/>
      <c r="C122" s="18"/>
      <c r="D122" s="18"/>
      <c r="E122" s="18"/>
      <c r="F122" s="18"/>
      <c r="G122" s="18"/>
      <c r="H122" s="19"/>
      <c r="S122" s="29"/>
      <c r="T122" s="29"/>
      <c r="U122" s="29"/>
      <c r="V122" s="29"/>
      <c r="W122" s="29"/>
      <c r="X122" s="29"/>
      <c r="Y122" s="29"/>
      <c r="Z122" s="29"/>
      <c r="AA122" s="29"/>
      <c r="AB122" s="29"/>
      <c r="AC122" s="29"/>
      <c r="AD122" s="29"/>
      <c r="AE122" s="29"/>
      <c r="AF122" s="3"/>
      <c r="AG122" s="3"/>
      <c r="AH122" s="3"/>
      <c r="AI122" s="3"/>
    </row>
    <row r="123" spans="23:35" ht="12.75">
      <c r="W123" s="29"/>
      <c r="X123" s="29"/>
      <c r="Y123" s="29"/>
      <c r="Z123" s="29"/>
      <c r="AA123" s="29"/>
      <c r="AB123" s="29"/>
      <c r="AC123" s="29"/>
      <c r="AD123" s="29"/>
      <c r="AE123" s="29"/>
      <c r="AF123" s="29"/>
      <c r="AG123" s="29"/>
      <c r="AH123" s="29"/>
      <c r="AI123" s="29"/>
    </row>
    <row r="124" spans="23:35" ht="12.75">
      <c r="W124" s="29"/>
      <c r="X124" s="29"/>
      <c r="Y124" s="29"/>
      <c r="Z124" s="29"/>
      <c r="AA124" s="29"/>
      <c r="AB124" s="29"/>
      <c r="AC124" s="29"/>
      <c r="AD124" s="29"/>
      <c r="AE124" s="29"/>
      <c r="AF124" s="29"/>
      <c r="AG124" s="29"/>
      <c r="AH124" s="29"/>
      <c r="AI124" s="29"/>
    </row>
    <row r="125" spans="23:35" ht="12.75">
      <c r="W125" s="29"/>
      <c r="X125" s="29"/>
      <c r="Y125" s="29"/>
      <c r="Z125" s="29"/>
      <c r="AA125" s="29"/>
      <c r="AB125" s="29"/>
      <c r="AC125" s="29"/>
      <c r="AD125" s="29"/>
      <c r="AE125" s="29"/>
      <c r="AF125" s="29"/>
      <c r="AG125" s="29"/>
      <c r="AH125" s="29"/>
      <c r="AI125" s="29"/>
    </row>
    <row r="126" spans="23:35" ht="12.75">
      <c r="W126" s="29"/>
      <c r="X126" s="29"/>
      <c r="Y126" s="29"/>
      <c r="Z126" s="29"/>
      <c r="AA126" s="29"/>
      <c r="AB126" s="29"/>
      <c r="AC126" s="29"/>
      <c r="AD126" s="29"/>
      <c r="AE126" s="29"/>
      <c r="AF126" s="29"/>
      <c r="AG126" s="29"/>
      <c r="AH126" s="29"/>
      <c r="AI126" s="29"/>
    </row>
    <row r="127" spans="23:35" ht="12.75">
      <c r="W127" s="29"/>
      <c r="X127" s="29"/>
      <c r="Y127" s="29"/>
      <c r="Z127" s="29"/>
      <c r="AA127" s="29"/>
      <c r="AB127" s="29"/>
      <c r="AC127" s="29"/>
      <c r="AD127" s="29"/>
      <c r="AE127" s="29"/>
      <c r="AF127" s="29"/>
      <c r="AG127" s="29"/>
      <c r="AH127" s="29"/>
      <c r="AI127" s="29"/>
    </row>
    <row r="128" spans="23:35" ht="12.75">
      <c r="W128" s="29"/>
      <c r="X128" s="29"/>
      <c r="Y128" s="29"/>
      <c r="Z128" s="29"/>
      <c r="AA128" s="29"/>
      <c r="AB128" s="29"/>
      <c r="AC128" s="29"/>
      <c r="AD128" s="29"/>
      <c r="AE128" s="29"/>
      <c r="AF128" s="29"/>
      <c r="AG128" s="29"/>
      <c r="AH128" s="29"/>
      <c r="AI128" s="29"/>
    </row>
    <row r="129" spans="23:35" ht="12.75">
      <c r="W129" s="29"/>
      <c r="X129" s="29"/>
      <c r="Y129" s="29"/>
      <c r="Z129" s="29"/>
      <c r="AA129" s="29"/>
      <c r="AB129" s="29"/>
      <c r="AC129" s="29"/>
      <c r="AD129" s="29"/>
      <c r="AE129" s="29"/>
      <c r="AF129" s="29"/>
      <c r="AG129" s="29"/>
      <c r="AH129" s="29"/>
      <c r="AI129" s="29"/>
    </row>
    <row r="130" spans="24:35" ht="12.75">
      <c r="X130" s="29"/>
      <c r="Y130" s="29"/>
      <c r="Z130" s="29"/>
      <c r="AA130" s="29"/>
      <c r="AB130" s="29"/>
      <c r="AC130" s="29"/>
      <c r="AD130" s="29"/>
      <c r="AE130" s="29"/>
      <c r="AF130" s="29"/>
      <c r="AG130" s="29"/>
      <c r="AH130" s="29"/>
      <c r="AI130" s="29"/>
    </row>
  </sheetData>
  <sheetProtection/>
  <mergeCells count="194">
    <mergeCell ref="D30:I30"/>
    <mergeCell ref="K11:W11"/>
    <mergeCell ref="K13:W13"/>
    <mergeCell ref="D60:E60"/>
    <mergeCell ref="D65:E65"/>
    <mergeCell ref="D69:E69"/>
    <mergeCell ref="D59:E59"/>
    <mergeCell ref="A11:I11"/>
    <mergeCell ref="D19:I19"/>
    <mergeCell ref="A20:C20"/>
    <mergeCell ref="A22:C22"/>
    <mergeCell ref="K19:W19"/>
    <mergeCell ref="K20:W20"/>
    <mergeCell ref="K24:W24"/>
    <mergeCell ref="K25:W25"/>
    <mergeCell ref="K21:W21"/>
    <mergeCell ref="D20:I20"/>
    <mergeCell ref="D22:I22"/>
    <mergeCell ref="K22:W22"/>
    <mergeCell ref="A19:C19"/>
    <mergeCell ref="K38:W38"/>
    <mergeCell ref="B40:F40"/>
    <mergeCell ref="B51:F51"/>
    <mergeCell ref="K36:W36"/>
    <mergeCell ref="K40:W40"/>
    <mergeCell ref="B50:F50"/>
    <mergeCell ref="K50:W50"/>
    <mergeCell ref="K32:W32"/>
    <mergeCell ref="K49:W49"/>
    <mergeCell ref="K39:W39"/>
    <mergeCell ref="D33:I33"/>
    <mergeCell ref="B41:F41"/>
    <mergeCell ref="A35:C35"/>
    <mergeCell ref="A39:I39"/>
    <mergeCell ref="K34:W34"/>
    <mergeCell ref="B42:F42"/>
    <mergeCell ref="K46:W46"/>
    <mergeCell ref="K12:W12"/>
    <mergeCell ref="K15:W15"/>
    <mergeCell ref="K18:W18"/>
    <mergeCell ref="K35:W35"/>
    <mergeCell ref="K47:W47"/>
    <mergeCell ref="K41:W41"/>
    <mergeCell ref="K26:W26"/>
    <mergeCell ref="K27:W27"/>
    <mergeCell ref="K33:W33"/>
    <mergeCell ref="K14:W14"/>
    <mergeCell ref="K56:W56"/>
    <mergeCell ref="K57:W57"/>
    <mergeCell ref="K55:W55"/>
    <mergeCell ref="B53:F53"/>
    <mergeCell ref="B46:F46"/>
    <mergeCell ref="B49:F49"/>
    <mergeCell ref="K51:W51"/>
    <mergeCell ref="K81:W81"/>
    <mergeCell ref="K42:W42"/>
    <mergeCell ref="K43:W43"/>
    <mergeCell ref="K44:W44"/>
    <mergeCell ref="K45:W45"/>
    <mergeCell ref="K82:W82"/>
    <mergeCell ref="K60:W60"/>
    <mergeCell ref="K52:W52"/>
    <mergeCell ref="K53:W53"/>
    <mergeCell ref="K54:W54"/>
    <mergeCell ref="K112:W112"/>
    <mergeCell ref="K113:W113"/>
    <mergeCell ref="B54:F54"/>
    <mergeCell ref="B43:F43"/>
    <mergeCell ref="B45:F45"/>
    <mergeCell ref="B44:F44"/>
    <mergeCell ref="A48:H48"/>
    <mergeCell ref="A58:G58"/>
    <mergeCell ref="K58:W58"/>
    <mergeCell ref="K59:W59"/>
    <mergeCell ref="K16:W16"/>
    <mergeCell ref="K37:W37"/>
    <mergeCell ref="K48:W48"/>
    <mergeCell ref="K17:W17"/>
    <mergeCell ref="A14:C14"/>
    <mergeCell ref="A15:C15"/>
    <mergeCell ref="A16:C16"/>
    <mergeCell ref="A17:C17"/>
    <mergeCell ref="A18:C18"/>
    <mergeCell ref="A21:C21"/>
    <mergeCell ref="D27:I27"/>
    <mergeCell ref="D34:I34"/>
    <mergeCell ref="G32:I32"/>
    <mergeCell ref="A32:C32"/>
    <mergeCell ref="A27:C29"/>
    <mergeCell ref="D28:I28"/>
    <mergeCell ref="D29:I29"/>
    <mergeCell ref="A30:C30"/>
    <mergeCell ref="A34:C34"/>
    <mergeCell ref="A33:C33"/>
    <mergeCell ref="A23:C23"/>
    <mergeCell ref="A24:C24"/>
    <mergeCell ref="A25:C25"/>
    <mergeCell ref="A26:C26"/>
    <mergeCell ref="D25:I25"/>
    <mergeCell ref="D26:I26"/>
    <mergeCell ref="D23:I23"/>
    <mergeCell ref="D24:I24"/>
    <mergeCell ref="D14:I14"/>
    <mergeCell ref="D15:I15"/>
    <mergeCell ref="D16:I16"/>
    <mergeCell ref="D17:I17"/>
    <mergeCell ref="D18:I18"/>
    <mergeCell ref="D21:I21"/>
    <mergeCell ref="D61:E61"/>
    <mergeCell ref="K61:W61"/>
    <mergeCell ref="D62:E62"/>
    <mergeCell ref="K62:W62"/>
    <mergeCell ref="K63:W63"/>
    <mergeCell ref="D64:E64"/>
    <mergeCell ref="K64:W64"/>
    <mergeCell ref="D68:E68"/>
    <mergeCell ref="K68:W68"/>
    <mergeCell ref="K69:W69"/>
    <mergeCell ref="D70:E70"/>
    <mergeCell ref="K70:W70"/>
    <mergeCell ref="K65:W65"/>
    <mergeCell ref="D66:E66"/>
    <mergeCell ref="K66:W66"/>
    <mergeCell ref="D67:E67"/>
    <mergeCell ref="K67:W67"/>
    <mergeCell ref="D71:E71"/>
    <mergeCell ref="K71:W71"/>
    <mergeCell ref="D72:E72"/>
    <mergeCell ref="K72:W72"/>
    <mergeCell ref="K73:W73"/>
    <mergeCell ref="K74:W74"/>
    <mergeCell ref="A75:G75"/>
    <mergeCell ref="K75:W75"/>
    <mergeCell ref="K76:W76"/>
    <mergeCell ref="K78:W78"/>
    <mergeCell ref="K79:W79"/>
    <mergeCell ref="K80:W80"/>
    <mergeCell ref="A78:C78"/>
    <mergeCell ref="A79:C79"/>
    <mergeCell ref="D83:E83"/>
    <mergeCell ref="K83:W83"/>
    <mergeCell ref="D84:E84"/>
    <mergeCell ref="K84:W84"/>
    <mergeCell ref="D85:E85"/>
    <mergeCell ref="K85:W85"/>
    <mergeCell ref="D86:E86"/>
    <mergeCell ref="K86:W86"/>
    <mergeCell ref="D87:E87"/>
    <mergeCell ref="K87:W87"/>
    <mergeCell ref="D88:E88"/>
    <mergeCell ref="K88:W88"/>
    <mergeCell ref="D89:E89"/>
    <mergeCell ref="K89:W89"/>
    <mergeCell ref="D90:E90"/>
    <mergeCell ref="K90:W90"/>
    <mergeCell ref="D91:E91"/>
    <mergeCell ref="K91:W91"/>
    <mergeCell ref="D92:E92"/>
    <mergeCell ref="K92:W92"/>
    <mergeCell ref="D93:E93"/>
    <mergeCell ref="K93:W93"/>
    <mergeCell ref="D94:E94"/>
    <mergeCell ref="K94:W94"/>
    <mergeCell ref="D95:E95"/>
    <mergeCell ref="K95:W95"/>
    <mergeCell ref="K96:W96"/>
    <mergeCell ref="K97:W97"/>
    <mergeCell ref="K98:W98"/>
    <mergeCell ref="D99:E99"/>
    <mergeCell ref="K99:W99"/>
    <mergeCell ref="D100:E100"/>
    <mergeCell ref="K100:W100"/>
    <mergeCell ref="D101:E101"/>
    <mergeCell ref="K101:W101"/>
    <mergeCell ref="D102:E102"/>
    <mergeCell ref="K102:W102"/>
    <mergeCell ref="D103:E103"/>
    <mergeCell ref="K103:W103"/>
    <mergeCell ref="D104:E104"/>
    <mergeCell ref="K104:W104"/>
    <mergeCell ref="D105:E105"/>
    <mergeCell ref="K105:W105"/>
    <mergeCell ref="D106:E106"/>
    <mergeCell ref="K106:W106"/>
    <mergeCell ref="D107:E107"/>
    <mergeCell ref="K107:W107"/>
    <mergeCell ref="D108:E108"/>
    <mergeCell ref="K108:W108"/>
    <mergeCell ref="D109:E109"/>
    <mergeCell ref="K109:W109"/>
    <mergeCell ref="D110:E110"/>
    <mergeCell ref="K110:W110"/>
    <mergeCell ref="D111:E111"/>
    <mergeCell ref="K111:W111"/>
  </mergeCells>
  <dataValidations count="11">
    <dataValidation showInputMessage="1" sqref="B42:E45"/>
    <dataValidation type="list" allowBlank="1" showInputMessage="1" showErrorMessage="1" prompt="Izbrati s seznama. Do seznama dostopate s klikom drsnika na desni strani." error="Izbrati s seznama. Do seznama dostopate s klikom drsnika na desni strani." sqref="D23:I25 D26:I26">
      <formula1>Mark</formula1>
    </dataValidation>
    <dataValidation type="list" allowBlank="1" showInputMessage="1" showErrorMessage="1" prompt="Izbrati s seznama. Do seznama dostopate s klikom drsnika na desni strani." error="Izbrati s seznama. Do seznama dostopate s klikom drsnika na desni strani." sqref="D17:I17">
      <formula1>Vrsta_pomoci</formula1>
    </dataValidation>
    <dataValidation type="list" allowBlank="1" showInputMessage="1" showErrorMessage="1" prompt="Izbrati s seznama. Do seznama dostopate s klikom drsnika na desni strani." error="Izbrati s seznama. Do seznama dostopate s klikom drsnika na desni strani." sqref="D14">
      <formula1>Partnerska_drzava</formula1>
    </dataValidation>
    <dataValidation type="list" allowBlank="1" showInputMessage="1" showErrorMessage="1" prompt="Izbrati s seznama. Do seznama dostopate s klikom drsnika na desni strani." error="Izbrati s seznama. Do seznama dostopate s klikom drsnika na desni strani." sqref="D16">
      <formula1>Vsebinska_opredelitev</formula1>
    </dataValidation>
    <dataValidation type="list" allowBlank="1" showInputMessage="1" showErrorMessage="1" prompt="Izbrati s seznama. Do seznama dostopate s klikom drsnika na desni strani." error="Izbrati s seznama. Do seznama dostopate s klikom drsnika na desni strani." sqref="D21">
      <formula1>Bi_channels</formula1>
    </dataValidation>
    <dataValidation allowBlank="1" sqref="D20:I20"/>
    <dataValidation type="textLength" operator="lessThan" allowBlank="1" showInputMessage="1" showErrorMessage="1" prompt="Naslov naj ne presega 150 znakov s presledki in naj ne vsebuje kratic, okrajšav, kod ali številk projekta, ki širši publiki niso znane." error="Opis presega 150 znakov s presledki." sqref="D15:I15">
      <formula1>150</formula1>
    </dataValidation>
    <dataValidation type="list" allowBlank="1" showInputMessage="1" showErrorMessage="1" prompt="Izbrati s seznama. Do seznama dostopate s klikom drsnika na desni strani." sqref="D18:I18">
      <formula1>Izvajalec</formula1>
    </dataValidation>
    <dataValidation type="list" allowBlank="1" showInputMessage="1" showErrorMessage="1" prompt="Izbrati s seznama. Do seznama dostopate s klikom drsnika na desni strani." sqref="D19:I19">
      <formula1>Sedež_izvajalca</formula1>
    </dataValidation>
    <dataValidation type="list" allowBlank="1" showInputMessage="1" showErrorMessage="1" prompt="Izbrati s seznama. Do seznama dostopate s klikom drsnika na desni strani." sqref="D30:I31">
      <formula1>Financer_RS</formula1>
    </dataValidation>
  </dataValidations>
  <printOptions/>
  <pageMargins left="0.2362204724409449" right="0.2362204724409449" top="0.15748031496062992" bottom="0.15748031496062992" header="0.11811023622047245" footer="0.11811023622047245"/>
  <pageSetup fitToHeight="0" orientation="landscape" paperSize="9" r:id="rId4"/>
  <headerFooter>
    <oddFooter>&amp;R&amp;P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G165"/>
  <sheetViews>
    <sheetView showGridLines="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12.8515625" style="79" customWidth="1"/>
    <col min="2" max="2" width="34.7109375" style="79" customWidth="1"/>
    <col min="3" max="3" width="35.8515625" style="79" customWidth="1"/>
    <col min="4" max="4" width="12.140625" style="79" customWidth="1"/>
    <col min="5" max="5" width="25.7109375" style="79" customWidth="1"/>
    <col min="6" max="16384" width="9.140625" style="79" customWidth="1"/>
  </cols>
  <sheetData>
    <row r="1" ht="12.75">
      <c r="A1" s="79" t="s">
        <v>2571</v>
      </c>
    </row>
    <row r="2" spans="1:5" s="77" customFormat="1" ht="12.75">
      <c r="A2" s="76" t="s">
        <v>220</v>
      </c>
      <c r="B2" s="76" t="s">
        <v>221</v>
      </c>
      <c r="C2" s="76" t="s">
        <v>1637</v>
      </c>
      <c r="D2" s="76" t="s">
        <v>222</v>
      </c>
      <c r="E2" s="76" t="s">
        <v>1638</v>
      </c>
    </row>
    <row r="3" spans="1:5" ht="12.75">
      <c r="A3" s="78">
        <v>55</v>
      </c>
      <c r="B3" s="78" t="s">
        <v>223</v>
      </c>
      <c r="C3" s="78" t="s">
        <v>1639</v>
      </c>
      <c r="D3" s="78" t="s">
        <v>224</v>
      </c>
      <c r="E3" s="79" t="s">
        <v>225</v>
      </c>
    </row>
    <row r="4" spans="1:7" ht="12.75">
      <c r="A4" s="78">
        <v>57</v>
      </c>
      <c r="B4" s="78" t="s">
        <v>226</v>
      </c>
      <c r="C4" s="78" t="s">
        <v>226</v>
      </c>
      <c r="D4" s="78" t="s">
        <v>227</v>
      </c>
      <c r="E4" s="79" t="s">
        <v>225</v>
      </c>
      <c r="G4" s="77" t="s">
        <v>218</v>
      </c>
    </row>
    <row r="5" spans="1:7" ht="12.75">
      <c r="A5" s="78">
        <v>63</v>
      </c>
      <c r="B5" s="78" t="s">
        <v>228</v>
      </c>
      <c r="C5" s="78" t="s">
        <v>1640</v>
      </c>
      <c r="D5" s="78" t="s">
        <v>224</v>
      </c>
      <c r="E5" s="79" t="s">
        <v>225</v>
      </c>
      <c r="G5" s="79" t="s">
        <v>219</v>
      </c>
    </row>
    <row r="6" spans="1:7" ht="12.75">
      <c r="A6" s="78">
        <v>64</v>
      </c>
      <c r="B6" s="79" t="s">
        <v>1101</v>
      </c>
      <c r="C6" s="78" t="s">
        <v>1641</v>
      </c>
      <c r="D6" s="78" t="s">
        <v>224</v>
      </c>
      <c r="E6" s="79" t="s">
        <v>225</v>
      </c>
      <c r="G6" s="79" t="s">
        <v>1642</v>
      </c>
    </row>
    <row r="7" spans="1:5" ht="12.75">
      <c r="A7" s="78">
        <v>65</v>
      </c>
      <c r="B7" s="78" t="s">
        <v>229</v>
      </c>
      <c r="C7" s="78" t="s">
        <v>1643</v>
      </c>
      <c r="D7" s="78" t="s">
        <v>224</v>
      </c>
      <c r="E7" s="79" t="s">
        <v>225</v>
      </c>
    </row>
    <row r="8" spans="1:7" ht="12.75">
      <c r="A8" s="78">
        <v>66</v>
      </c>
      <c r="B8" s="79" t="s">
        <v>1102</v>
      </c>
      <c r="C8" s="79" t="s">
        <v>1644</v>
      </c>
      <c r="D8" s="78" t="s">
        <v>224</v>
      </c>
      <c r="E8" s="79" t="s">
        <v>225</v>
      </c>
      <c r="G8" s="77" t="s">
        <v>218</v>
      </c>
    </row>
    <row r="9" spans="1:7" ht="12.75">
      <c r="A9" s="78">
        <v>71</v>
      </c>
      <c r="B9" s="78" t="s">
        <v>230</v>
      </c>
      <c r="C9" s="78" t="s">
        <v>1645</v>
      </c>
      <c r="D9" s="78" t="s">
        <v>224</v>
      </c>
      <c r="E9" s="79" t="s">
        <v>225</v>
      </c>
      <c r="G9" s="79" t="s">
        <v>1646</v>
      </c>
    </row>
    <row r="10" spans="1:7" ht="12.75">
      <c r="A10" s="78">
        <v>85</v>
      </c>
      <c r="B10" s="78" t="s">
        <v>231</v>
      </c>
      <c r="C10" s="78" t="s">
        <v>231</v>
      </c>
      <c r="D10" s="78" t="s">
        <v>227</v>
      </c>
      <c r="E10" s="79" t="s">
        <v>225</v>
      </c>
      <c r="G10" s="79" t="s">
        <v>1647</v>
      </c>
    </row>
    <row r="11" spans="1:5" ht="12.75">
      <c r="A11" s="78">
        <v>86</v>
      </c>
      <c r="B11" s="78" t="s">
        <v>232</v>
      </c>
      <c r="C11" s="78" t="s">
        <v>1648</v>
      </c>
      <c r="D11" s="78" t="s">
        <v>224</v>
      </c>
      <c r="E11" s="79" t="s">
        <v>225</v>
      </c>
    </row>
    <row r="12" spans="1:5" ht="12.75">
      <c r="A12" s="79">
        <v>88</v>
      </c>
      <c r="B12" s="79" t="s">
        <v>233</v>
      </c>
      <c r="C12" s="79" t="s">
        <v>1649</v>
      </c>
      <c r="D12" s="78" t="s">
        <v>1874</v>
      </c>
      <c r="E12" s="79" t="s">
        <v>225</v>
      </c>
    </row>
    <row r="13" spans="1:5" ht="12.75">
      <c r="A13" s="79">
        <v>89</v>
      </c>
      <c r="B13" s="79" t="s">
        <v>234</v>
      </c>
      <c r="C13" s="79" t="s">
        <v>1650</v>
      </c>
      <c r="D13" s="78" t="s">
        <v>1874</v>
      </c>
      <c r="E13" s="79" t="s">
        <v>225</v>
      </c>
    </row>
    <row r="14" spans="1:5" ht="12.75">
      <c r="A14" s="78">
        <v>93</v>
      </c>
      <c r="B14" s="78" t="s">
        <v>235</v>
      </c>
      <c r="C14" s="78" t="s">
        <v>235</v>
      </c>
      <c r="D14" s="78" t="s">
        <v>227</v>
      </c>
      <c r="E14" s="79" t="s">
        <v>225</v>
      </c>
    </row>
    <row r="15" spans="1:5" ht="12.75">
      <c r="A15" s="78">
        <v>130</v>
      </c>
      <c r="B15" s="78" t="s">
        <v>236</v>
      </c>
      <c r="C15" s="78" t="s">
        <v>1651</v>
      </c>
      <c r="D15" s="78" t="s">
        <v>224</v>
      </c>
      <c r="E15" s="79" t="s">
        <v>237</v>
      </c>
    </row>
    <row r="16" spans="1:5" ht="12.75">
      <c r="A16" s="78">
        <v>133</v>
      </c>
      <c r="B16" s="78" t="s">
        <v>238</v>
      </c>
      <c r="C16" s="78" t="s">
        <v>1652</v>
      </c>
      <c r="D16" s="78" t="s">
        <v>224</v>
      </c>
      <c r="E16" s="79" t="s">
        <v>237</v>
      </c>
    </row>
    <row r="17" spans="1:5" ht="12.75">
      <c r="A17" s="78">
        <v>136</v>
      </c>
      <c r="B17" s="78" t="s">
        <v>239</v>
      </c>
      <c r="C17" s="78" t="s">
        <v>1653</v>
      </c>
      <c r="D17" s="78" t="s">
        <v>227</v>
      </c>
      <c r="E17" s="79" t="s">
        <v>237</v>
      </c>
    </row>
    <row r="18" spans="1:5" ht="12.75">
      <c r="A18" s="78">
        <v>139</v>
      </c>
      <c r="B18" s="78" t="s">
        <v>240</v>
      </c>
      <c r="C18" s="78" t="s">
        <v>1654</v>
      </c>
      <c r="D18" s="78" t="s">
        <v>224</v>
      </c>
      <c r="E18" s="79" t="s">
        <v>237</v>
      </c>
    </row>
    <row r="19" spans="1:5" ht="12.75">
      <c r="A19" s="78">
        <v>142</v>
      </c>
      <c r="B19" s="78" t="s">
        <v>241</v>
      </c>
      <c r="C19" s="78" t="s">
        <v>1655</v>
      </c>
      <c r="D19" s="78" t="s">
        <v>227</v>
      </c>
      <c r="E19" s="79" t="s">
        <v>237</v>
      </c>
    </row>
    <row r="20" spans="1:5" ht="12.75">
      <c r="A20" s="79">
        <v>189</v>
      </c>
      <c r="B20" s="79" t="s">
        <v>242</v>
      </c>
      <c r="C20" s="79" t="s">
        <v>1656</v>
      </c>
      <c r="D20" s="78" t="s">
        <v>1874</v>
      </c>
      <c r="E20" s="79" t="s">
        <v>237</v>
      </c>
    </row>
    <row r="21" spans="1:5" ht="12.75">
      <c r="A21" s="78">
        <v>218</v>
      </c>
      <c r="B21" s="78" t="s">
        <v>243</v>
      </c>
      <c r="C21" s="78" t="s">
        <v>1657</v>
      </c>
      <c r="D21" s="78" t="s">
        <v>224</v>
      </c>
      <c r="E21" s="79" t="s">
        <v>244</v>
      </c>
    </row>
    <row r="22" spans="1:5" ht="12.75">
      <c r="A22" s="78">
        <v>225</v>
      </c>
      <c r="B22" s="78" t="s">
        <v>245</v>
      </c>
      <c r="C22" s="78" t="s">
        <v>245</v>
      </c>
      <c r="D22" s="78" t="s">
        <v>246</v>
      </c>
      <c r="E22" s="79" t="s">
        <v>244</v>
      </c>
    </row>
    <row r="23" spans="1:5" ht="12.75">
      <c r="A23" s="78">
        <v>227</v>
      </c>
      <c r="B23" s="78" t="s">
        <v>247</v>
      </c>
      <c r="C23" s="78" t="s">
        <v>247</v>
      </c>
      <c r="D23" s="78" t="s">
        <v>224</v>
      </c>
      <c r="E23" s="79" t="s">
        <v>244</v>
      </c>
    </row>
    <row r="24" spans="1:5" ht="12.75">
      <c r="A24" s="78">
        <v>228</v>
      </c>
      <c r="B24" s="78" t="s">
        <v>248</v>
      </c>
      <c r="C24" s="78" t="s">
        <v>248</v>
      </c>
      <c r="D24" s="78" t="s">
        <v>246</v>
      </c>
      <c r="E24" s="79" t="s">
        <v>244</v>
      </c>
    </row>
    <row r="25" spans="1:5" ht="12.75">
      <c r="A25" s="78">
        <v>229</v>
      </c>
      <c r="B25" s="78" t="s">
        <v>249</v>
      </c>
      <c r="C25" s="78" t="s">
        <v>1658</v>
      </c>
      <c r="D25" s="78" t="s">
        <v>227</v>
      </c>
      <c r="E25" s="79" t="s">
        <v>244</v>
      </c>
    </row>
    <row r="26" spans="1:5" ht="12.75">
      <c r="A26" s="78">
        <v>230</v>
      </c>
      <c r="B26" s="79" t="s">
        <v>1103</v>
      </c>
      <c r="C26" s="79" t="s">
        <v>1103</v>
      </c>
      <c r="D26" s="78" t="s">
        <v>227</v>
      </c>
      <c r="E26" s="79" t="s">
        <v>244</v>
      </c>
    </row>
    <row r="27" spans="1:5" ht="12.75">
      <c r="A27" s="78">
        <v>231</v>
      </c>
      <c r="B27" s="79" t="s">
        <v>1104</v>
      </c>
      <c r="C27" s="79" t="s">
        <v>1659</v>
      </c>
      <c r="D27" s="78" t="s">
        <v>246</v>
      </c>
      <c r="E27" s="79" t="s">
        <v>244</v>
      </c>
    </row>
    <row r="28" spans="1:5" ht="12.75">
      <c r="A28" s="78">
        <v>232</v>
      </c>
      <c r="B28" s="78" t="s">
        <v>250</v>
      </c>
      <c r="C28" s="78" t="s">
        <v>1660</v>
      </c>
      <c r="D28" s="78" t="s">
        <v>246</v>
      </c>
      <c r="E28" s="79" t="s">
        <v>244</v>
      </c>
    </row>
    <row r="29" spans="1:5" ht="12.75">
      <c r="A29" s="78">
        <v>233</v>
      </c>
      <c r="B29" s="78" t="s">
        <v>251</v>
      </c>
      <c r="C29" s="78" t="s">
        <v>1661</v>
      </c>
      <c r="D29" s="78" t="s">
        <v>246</v>
      </c>
      <c r="E29" s="79" t="s">
        <v>244</v>
      </c>
    </row>
    <row r="30" spans="1:5" ht="12.75">
      <c r="A30" s="78">
        <v>234</v>
      </c>
      <c r="B30" s="79" t="s">
        <v>1105</v>
      </c>
      <c r="C30" s="79" t="s">
        <v>1105</v>
      </c>
      <c r="D30" s="78" t="s">
        <v>227</v>
      </c>
      <c r="E30" s="79" t="s">
        <v>244</v>
      </c>
    </row>
    <row r="31" spans="1:5" ht="12.75">
      <c r="A31" s="78">
        <v>235</v>
      </c>
      <c r="B31" s="79" t="s">
        <v>1106</v>
      </c>
      <c r="C31" s="79" t="s">
        <v>1662</v>
      </c>
      <c r="D31" s="78" t="s">
        <v>246</v>
      </c>
      <c r="E31" s="79" t="s">
        <v>244</v>
      </c>
    </row>
    <row r="32" spans="1:5" ht="12.75">
      <c r="A32" s="78">
        <v>236</v>
      </c>
      <c r="B32" s="78" t="s">
        <v>252</v>
      </c>
      <c r="C32" s="78" t="s">
        <v>1663</v>
      </c>
      <c r="D32" s="78" t="s">
        <v>246</v>
      </c>
      <c r="E32" s="79" t="s">
        <v>244</v>
      </c>
    </row>
    <row r="33" spans="1:5" ht="12.75">
      <c r="A33" s="78">
        <v>238</v>
      </c>
      <c r="B33" s="78" t="s">
        <v>253</v>
      </c>
      <c r="C33" s="78" t="s">
        <v>1664</v>
      </c>
      <c r="D33" s="78" t="s">
        <v>246</v>
      </c>
      <c r="E33" s="79" t="s">
        <v>244</v>
      </c>
    </row>
    <row r="34" spans="1:5" ht="12.75">
      <c r="A34" s="78">
        <v>239</v>
      </c>
      <c r="B34" s="78" t="s">
        <v>254</v>
      </c>
      <c r="C34" s="78" t="s">
        <v>254</v>
      </c>
      <c r="D34" s="78" t="s">
        <v>224</v>
      </c>
      <c r="E34" s="79" t="s">
        <v>244</v>
      </c>
    </row>
    <row r="35" spans="1:5" ht="12.75">
      <c r="A35" s="78">
        <v>240</v>
      </c>
      <c r="B35" s="78" t="s">
        <v>255</v>
      </c>
      <c r="C35" s="78" t="s">
        <v>1665</v>
      </c>
      <c r="D35" s="78" t="s">
        <v>246</v>
      </c>
      <c r="E35" s="79" t="s">
        <v>244</v>
      </c>
    </row>
    <row r="36" spans="1:5" ht="12.75">
      <c r="A36" s="78">
        <v>241</v>
      </c>
      <c r="B36" s="78" t="s">
        <v>256</v>
      </c>
      <c r="C36" s="78" t="s">
        <v>256</v>
      </c>
      <c r="D36" s="78" t="s">
        <v>227</v>
      </c>
      <c r="E36" s="79" t="s">
        <v>244</v>
      </c>
    </row>
    <row r="37" spans="1:5" ht="12.75">
      <c r="A37" s="78">
        <v>243</v>
      </c>
      <c r="B37" s="78" t="s">
        <v>257</v>
      </c>
      <c r="C37" s="78" t="s">
        <v>1666</v>
      </c>
      <c r="D37" s="78" t="s">
        <v>246</v>
      </c>
      <c r="E37" s="79" t="s">
        <v>244</v>
      </c>
    </row>
    <row r="38" spans="1:5" ht="12.75">
      <c r="A38" s="78">
        <v>244</v>
      </c>
      <c r="B38" s="78" t="s">
        <v>258</v>
      </c>
      <c r="C38" s="78" t="s">
        <v>1667</v>
      </c>
      <c r="D38" s="78" t="s">
        <v>246</v>
      </c>
      <c r="E38" s="79" t="s">
        <v>244</v>
      </c>
    </row>
    <row r="39" spans="1:5" ht="12.75">
      <c r="A39" s="78">
        <v>245</v>
      </c>
      <c r="B39" s="78" t="s">
        <v>259</v>
      </c>
      <c r="C39" s="78" t="s">
        <v>1668</v>
      </c>
      <c r="D39" s="78" t="s">
        <v>246</v>
      </c>
      <c r="E39" s="79" t="s">
        <v>244</v>
      </c>
    </row>
    <row r="40" spans="1:5" ht="12.75">
      <c r="A40" s="78">
        <v>247</v>
      </c>
      <c r="B40" s="79" t="s">
        <v>1107</v>
      </c>
      <c r="C40" s="78" t="s">
        <v>1107</v>
      </c>
      <c r="D40" s="78" t="s">
        <v>227</v>
      </c>
      <c r="E40" s="79" t="s">
        <v>244</v>
      </c>
    </row>
    <row r="41" spans="1:5" ht="12.75">
      <c r="A41" s="78">
        <v>248</v>
      </c>
      <c r="B41" s="78" t="s">
        <v>260</v>
      </c>
      <c r="C41" s="78" t="s">
        <v>260</v>
      </c>
      <c r="D41" s="78" t="s">
        <v>261</v>
      </c>
      <c r="E41" s="79" t="s">
        <v>244</v>
      </c>
    </row>
    <row r="42" spans="1:5" ht="12.75">
      <c r="A42" s="78">
        <v>249</v>
      </c>
      <c r="B42" s="78" t="s">
        <v>262</v>
      </c>
      <c r="C42" s="78" t="s">
        <v>262</v>
      </c>
      <c r="D42" s="78" t="s">
        <v>246</v>
      </c>
      <c r="E42" s="79" t="s">
        <v>244</v>
      </c>
    </row>
    <row r="43" spans="1:5" ht="12.75">
      <c r="A43" s="78">
        <v>251</v>
      </c>
      <c r="B43" s="78" t="s">
        <v>263</v>
      </c>
      <c r="C43" s="79" t="s">
        <v>1669</v>
      </c>
      <c r="D43" s="78" t="s">
        <v>246</v>
      </c>
      <c r="E43" s="79" t="s">
        <v>244</v>
      </c>
    </row>
    <row r="44" spans="1:5" ht="12.75">
      <c r="A44" s="78">
        <v>252</v>
      </c>
      <c r="B44" s="78" t="s">
        <v>264</v>
      </c>
      <c r="C44" s="78" t="s">
        <v>264</v>
      </c>
      <c r="D44" s="78" t="s">
        <v>246</v>
      </c>
      <c r="E44" s="79" t="s">
        <v>244</v>
      </c>
    </row>
    <row r="45" spans="1:5" ht="12.75">
      <c r="A45" s="78">
        <v>253</v>
      </c>
      <c r="B45" s="78" t="s">
        <v>265</v>
      </c>
      <c r="C45" s="78" t="s">
        <v>265</v>
      </c>
      <c r="D45" s="78" t="s">
        <v>246</v>
      </c>
      <c r="E45" s="79" t="s">
        <v>244</v>
      </c>
    </row>
    <row r="46" spans="1:5" ht="12.75">
      <c r="A46" s="78">
        <v>255</v>
      </c>
      <c r="B46" s="78" t="s">
        <v>266</v>
      </c>
      <c r="C46" s="78" t="s">
        <v>266</v>
      </c>
      <c r="D46" s="78" t="s">
        <v>246</v>
      </c>
      <c r="E46" s="79" t="s">
        <v>244</v>
      </c>
    </row>
    <row r="47" spans="1:5" ht="12.75">
      <c r="A47" s="78">
        <v>256</v>
      </c>
      <c r="B47" s="78" t="s">
        <v>267</v>
      </c>
      <c r="C47" s="78" t="s">
        <v>1670</v>
      </c>
      <c r="D47" s="78" t="s">
        <v>246</v>
      </c>
      <c r="E47" s="79" t="s">
        <v>244</v>
      </c>
    </row>
    <row r="48" spans="1:5" ht="12.75">
      <c r="A48" s="78">
        <v>257</v>
      </c>
      <c r="B48" s="78" t="s">
        <v>268</v>
      </c>
      <c r="C48" s="78" t="s">
        <v>1671</v>
      </c>
      <c r="D48" s="78" t="s">
        <v>224</v>
      </c>
      <c r="E48" s="79" t="s">
        <v>244</v>
      </c>
    </row>
    <row r="49" spans="1:5" ht="12.75">
      <c r="A49" s="78">
        <v>259</v>
      </c>
      <c r="B49" s="78" t="s">
        <v>269</v>
      </c>
      <c r="C49" s="78" t="s">
        <v>269</v>
      </c>
      <c r="D49" s="78" t="s">
        <v>246</v>
      </c>
      <c r="E49" s="79" t="s">
        <v>244</v>
      </c>
    </row>
    <row r="50" spans="1:5" ht="12.75">
      <c r="A50" s="78">
        <v>260</v>
      </c>
      <c r="B50" s="78" t="s">
        <v>270</v>
      </c>
      <c r="C50" s="78" t="s">
        <v>270</v>
      </c>
      <c r="D50" s="78" t="s">
        <v>246</v>
      </c>
      <c r="E50" s="79" t="s">
        <v>244</v>
      </c>
    </row>
    <row r="51" spans="1:5" ht="12.75">
      <c r="A51" s="78">
        <v>261</v>
      </c>
      <c r="B51" s="78" t="s">
        <v>271</v>
      </c>
      <c r="C51" s="79" t="s">
        <v>1672</v>
      </c>
      <c r="D51" s="78" t="s">
        <v>227</v>
      </c>
      <c r="E51" s="79" t="s">
        <v>244</v>
      </c>
    </row>
    <row r="52" spans="1:5" ht="12.75">
      <c r="A52" s="78">
        <v>265</v>
      </c>
      <c r="B52" s="78" t="s">
        <v>272</v>
      </c>
      <c r="C52" s="78" t="s">
        <v>272</v>
      </c>
      <c r="D52" s="78" t="s">
        <v>261</v>
      </c>
      <c r="E52" s="79" t="s">
        <v>244</v>
      </c>
    </row>
    <row r="53" spans="1:5" ht="12.75">
      <c r="A53" s="78">
        <v>266</v>
      </c>
      <c r="B53" s="78" t="s">
        <v>273</v>
      </c>
      <c r="C53" s="78" t="s">
        <v>273</v>
      </c>
      <c r="D53" s="78" t="s">
        <v>246</v>
      </c>
      <c r="E53" s="79" t="s">
        <v>244</v>
      </c>
    </row>
    <row r="54" spans="1:5" ht="12.75">
      <c r="A54" s="78">
        <v>268</v>
      </c>
      <c r="B54" s="79" t="s">
        <v>1108</v>
      </c>
      <c r="C54" s="79" t="s">
        <v>1673</v>
      </c>
      <c r="D54" s="78" t="s">
        <v>246</v>
      </c>
      <c r="E54" s="79" t="s">
        <v>244</v>
      </c>
    </row>
    <row r="55" spans="1:5" ht="12.75">
      <c r="A55" s="78">
        <v>269</v>
      </c>
      <c r="B55" s="78" t="s">
        <v>274</v>
      </c>
      <c r="C55" s="78" t="s">
        <v>1674</v>
      </c>
      <c r="D55" s="78" t="s">
        <v>246</v>
      </c>
      <c r="E55" s="79" t="s">
        <v>244</v>
      </c>
    </row>
    <row r="56" spans="1:5" ht="12.75">
      <c r="A56" s="78">
        <v>270</v>
      </c>
      <c r="B56" s="78" t="s">
        <v>275</v>
      </c>
      <c r="C56" s="78" t="s">
        <v>275</v>
      </c>
      <c r="D56" s="78" t="s">
        <v>224</v>
      </c>
      <c r="E56" s="79" t="s">
        <v>244</v>
      </c>
    </row>
    <row r="57" spans="1:5" ht="12.75">
      <c r="A57" s="78">
        <v>271</v>
      </c>
      <c r="B57" s="78" t="s">
        <v>276</v>
      </c>
      <c r="C57" s="78" t="s">
        <v>1675</v>
      </c>
      <c r="D57" s="78" t="s">
        <v>246</v>
      </c>
      <c r="E57" s="79" t="s">
        <v>244</v>
      </c>
    </row>
    <row r="58" spans="1:5" ht="12.75">
      <c r="A58" s="78">
        <v>272</v>
      </c>
      <c r="B58" s="78" t="s">
        <v>277</v>
      </c>
      <c r="C58" s="78" t="s">
        <v>277</v>
      </c>
      <c r="D58" s="78" t="s">
        <v>246</v>
      </c>
      <c r="E58" s="79" t="s">
        <v>244</v>
      </c>
    </row>
    <row r="59" spans="1:5" ht="12.75">
      <c r="A59" s="78">
        <v>273</v>
      </c>
      <c r="B59" s="78" t="s">
        <v>278</v>
      </c>
      <c r="C59" s="78" t="s">
        <v>1676</v>
      </c>
      <c r="D59" s="78" t="s">
        <v>246</v>
      </c>
      <c r="E59" s="79" t="s">
        <v>244</v>
      </c>
    </row>
    <row r="60" spans="1:5" ht="12.75">
      <c r="A60" s="78">
        <v>274</v>
      </c>
      <c r="B60" s="78" t="s">
        <v>279</v>
      </c>
      <c r="C60" s="78" t="s">
        <v>279</v>
      </c>
      <c r="D60" s="78" t="s">
        <v>246</v>
      </c>
      <c r="E60" s="79" t="s">
        <v>244</v>
      </c>
    </row>
    <row r="61" spans="1:5" ht="12.75">
      <c r="A61" s="78">
        <v>275</v>
      </c>
      <c r="B61" s="78" t="s">
        <v>280</v>
      </c>
      <c r="C61" s="78" t="s">
        <v>1677</v>
      </c>
      <c r="D61" s="78" t="s">
        <v>224</v>
      </c>
      <c r="E61" s="79" t="s">
        <v>244</v>
      </c>
    </row>
    <row r="62" spans="1:5" ht="12.75">
      <c r="A62" s="78">
        <v>276</v>
      </c>
      <c r="B62" s="79" t="s">
        <v>1109</v>
      </c>
      <c r="C62" s="79" t="s">
        <v>1678</v>
      </c>
      <c r="D62" s="78" t="s">
        <v>224</v>
      </c>
      <c r="E62" s="79" t="s">
        <v>244</v>
      </c>
    </row>
    <row r="63" spans="1:5" ht="12.75">
      <c r="A63" s="78">
        <v>278</v>
      </c>
      <c r="B63" s="78" t="s">
        <v>281</v>
      </c>
      <c r="C63" s="78" t="s">
        <v>1679</v>
      </c>
      <c r="D63" s="78" t="s">
        <v>246</v>
      </c>
      <c r="E63" s="79" t="s">
        <v>244</v>
      </c>
    </row>
    <row r="64" spans="1:5" ht="12.75">
      <c r="A64" s="78">
        <v>279</v>
      </c>
      <c r="B64" s="78" t="s">
        <v>282</v>
      </c>
      <c r="C64" s="78" t="s">
        <v>1680</v>
      </c>
      <c r="D64" s="78" t="s">
        <v>246</v>
      </c>
      <c r="E64" s="79" t="s">
        <v>244</v>
      </c>
    </row>
    <row r="65" spans="1:5" ht="12.75">
      <c r="A65" s="78">
        <v>280</v>
      </c>
      <c r="B65" s="78" t="s">
        <v>283</v>
      </c>
      <c r="C65" s="78" t="s">
        <v>283</v>
      </c>
      <c r="D65" s="78" t="s">
        <v>227</v>
      </c>
      <c r="E65" s="79" t="s">
        <v>244</v>
      </c>
    </row>
    <row r="66" spans="1:5" ht="12.75">
      <c r="A66" s="78">
        <v>282</v>
      </c>
      <c r="B66" s="78" t="s">
        <v>284</v>
      </c>
      <c r="C66" s="78" t="s">
        <v>1681</v>
      </c>
      <c r="D66" s="78" t="s">
        <v>246</v>
      </c>
      <c r="E66" s="79" t="s">
        <v>244</v>
      </c>
    </row>
    <row r="67" spans="1:5" ht="12.75">
      <c r="A67" s="78">
        <v>283</v>
      </c>
      <c r="B67" s="78" t="s">
        <v>285</v>
      </c>
      <c r="C67" s="78" t="s">
        <v>285</v>
      </c>
      <c r="D67" s="78" t="s">
        <v>246</v>
      </c>
      <c r="E67" s="79" t="s">
        <v>244</v>
      </c>
    </row>
    <row r="68" spans="1:5" ht="12.75">
      <c r="A68" s="78">
        <v>285</v>
      </c>
      <c r="B68" s="78" t="s">
        <v>286</v>
      </c>
      <c r="C68" s="78" t="s">
        <v>1682</v>
      </c>
      <c r="D68" s="78" t="s">
        <v>246</v>
      </c>
      <c r="E68" s="79" t="s">
        <v>244</v>
      </c>
    </row>
    <row r="69" spans="1:5" ht="12.75">
      <c r="A69" s="78">
        <v>287</v>
      </c>
      <c r="B69" s="78" t="s">
        <v>287</v>
      </c>
      <c r="C69" s="78" t="s">
        <v>287</v>
      </c>
      <c r="D69" s="78" t="s">
        <v>246</v>
      </c>
      <c r="E69" s="79" t="s">
        <v>244</v>
      </c>
    </row>
    <row r="70" spans="1:5" ht="12.75">
      <c r="A70" s="78">
        <v>288</v>
      </c>
      <c r="B70" s="78" t="s">
        <v>288</v>
      </c>
      <c r="C70" s="78" t="s">
        <v>1683</v>
      </c>
      <c r="D70" s="78" t="s">
        <v>246</v>
      </c>
      <c r="E70" s="79" t="s">
        <v>244</v>
      </c>
    </row>
    <row r="71" spans="1:5" ht="12.75">
      <c r="A71" s="79">
        <v>289</v>
      </c>
      <c r="B71" s="79" t="s">
        <v>289</v>
      </c>
      <c r="C71" s="79" t="s">
        <v>1684</v>
      </c>
      <c r="D71" s="78" t="s">
        <v>1874</v>
      </c>
      <c r="E71" s="79" t="s">
        <v>244</v>
      </c>
    </row>
    <row r="72" spans="1:5" ht="12.75">
      <c r="A72" s="79">
        <v>298</v>
      </c>
      <c r="B72" s="79" t="s">
        <v>290</v>
      </c>
      <c r="C72" s="79" t="s">
        <v>1685</v>
      </c>
      <c r="D72" s="78" t="s">
        <v>1874</v>
      </c>
      <c r="E72" s="79" t="s">
        <v>1875</v>
      </c>
    </row>
    <row r="73" spans="1:5" ht="12.75">
      <c r="A73" s="78">
        <v>336</v>
      </c>
      <c r="B73" s="78" t="s">
        <v>291</v>
      </c>
      <c r="C73" s="78" t="s">
        <v>291</v>
      </c>
      <c r="D73" s="78" t="s">
        <v>224</v>
      </c>
      <c r="E73" s="79" t="s">
        <v>292</v>
      </c>
    </row>
    <row r="74" spans="1:5" ht="12.75">
      <c r="A74" s="78">
        <v>338</v>
      </c>
      <c r="B74" s="78" t="s">
        <v>293</v>
      </c>
      <c r="C74" s="78" t="s">
        <v>293</v>
      </c>
      <c r="D74" s="78" t="s">
        <v>224</v>
      </c>
      <c r="E74" s="79" t="s">
        <v>292</v>
      </c>
    </row>
    <row r="75" spans="1:5" ht="12.75">
      <c r="A75" s="78">
        <v>340</v>
      </c>
      <c r="B75" s="78" t="s">
        <v>294</v>
      </c>
      <c r="C75" s="79" t="s">
        <v>1686</v>
      </c>
      <c r="D75" s="78" t="s">
        <v>224</v>
      </c>
      <c r="E75" s="79" t="s">
        <v>292</v>
      </c>
    </row>
    <row r="76" spans="1:5" ht="12.75">
      <c r="A76" s="78">
        <v>342</v>
      </c>
      <c r="B76" s="78" t="s">
        <v>295</v>
      </c>
      <c r="C76" s="78" t="s">
        <v>295</v>
      </c>
      <c r="D76" s="78" t="s">
        <v>227</v>
      </c>
      <c r="E76" s="79" t="s">
        <v>292</v>
      </c>
    </row>
    <row r="77" spans="1:5" ht="12.75">
      <c r="A77" s="78">
        <v>347</v>
      </c>
      <c r="B77" s="78" t="s">
        <v>296</v>
      </c>
      <c r="C77" s="78" t="s">
        <v>296</v>
      </c>
      <c r="D77" s="78" t="s">
        <v>227</v>
      </c>
      <c r="E77" s="79" t="s">
        <v>292</v>
      </c>
    </row>
    <row r="78" spans="1:5" ht="12.75">
      <c r="A78" s="78">
        <v>349</v>
      </c>
      <c r="B78" s="78" t="s">
        <v>297</v>
      </c>
      <c r="C78" s="78" t="s">
        <v>1687</v>
      </c>
      <c r="D78" s="78" t="s">
        <v>246</v>
      </c>
      <c r="E78" s="79" t="s">
        <v>292</v>
      </c>
    </row>
    <row r="79" spans="1:5" ht="12.75">
      <c r="A79" s="78">
        <v>351</v>
      </c>
      <c r="B79" s="78" t="s">
        <v>298</v>
      </c>
      <c r="C79" s="78" t="s">
        <v>298</v>
      </c>
      <c r="D79" s="78" t="s">
        <v>227</v>
      </c>
      <c r="E79" s="79" t="s">
        <v>292</v>
      </c>
    </row>
    <row r="80" spans="1:5" ht="12.75">
      <c r="A80" s="78">
        <v>352</v>
      </c>
      <c r="B80" s="78" t="s">
        <v>299</v>
      </c>
      <c r="C80" s="78" t="s">
        <v>299</v>
      </c>
      <c r="D80" s="79" t="s">
        <v>224</v>
      </c>
      <c r="E80" s="79" t="s">
        <v>292</v>
      </c>
    </row>
    <row r="81" spans="1:5" ht="12.75">
      <c r="A81" s="78">
        <v>354</v>
      </c>
      <c r="B81" s="78" t="s">
        <v>300</v>
      </c>
      <c r="C81" s="78" t="s">
        <v>1688</v>
      </c>
      <c r="D81" s="78" t="s">
        <v>224</v>
      </c>
      <c r="E81" s="79" t="s">
        <v>292</v>
      </c>
    </row>
    <row r="82" spans="1:5" ht="12.75">
      <c r="A82" s="78">
        <v>358</v>
      </c>
      <c r="B82" s="78" t="s">
        <v>301</v>
      </c>
      <c r="C82" s="78" t="s">
        <v>1689</v>
      </c>
      <c r="D82" s="78" t="s">
        <v>224</v>
      </c>
      <c r="E82" s="79" t="s">
        <v>292</v>
      </c>
    </row>
    <row r="83" spans="1:5" ht="12.75">
      <c r="A83" s="78">
        <v>364</v>
      </c>
      <c r="B83" s="78" t="s">
        <v>302</v>
      </c>
      <c r="C83" s="78" t="s">
        <v>302</v>
      </c>
      <c r="D83" s="78" t="s">
        <v>227</v>
      </c>
      <c r="E83" s="79" t="s">
        <v>292</v>
      </c>
    </row>
    <row r="84" spans="1:5" ht="12.75">
      <c r="A84" s="78">
        <v>366</v>
      </c>
      <c r="B84" s="78" t="s">
        <v>303</v>
      </c>
      <c r="C84" s="78" t="s">
        <v>303</v>
      </c>
      <c r="D84" s="78" t="s">
        <v>224</v>
      </c>
      <c r="E84" s="79" t="s">
        <v>292</v>
      </c>
    </row>
    <row r="85" spans="1:5" ht="12.75">
      <c r="A85" s="78">
        <v>377</v>
      </c>
      <c r="B85" s="78" t="s">
        <v>304</v>
      </c>
      <c r="C85" s="79" t="s">
        <v>1690</v>
      </c>
      <c r="D85" s="78" t="s">
        <v>224</v>
      </c>
      <c r="E85" s="79" t="s">
        <v>292</v>
      </c>
    </row>
    <row r="86" spans="1:5" ht="12.75">
      <c r="A86" s="78">
        <v>378</v>
      </c>
      <c r="B86" s="78" t="s">
        <v>305</v>
      </c>
      <c r="C86" s="78" t="s">
        <v>1691</v>
      </c>
      <c r="D86" s="78" t="s">
        <v>224</v>
      </c>
      <c r="E86" s="79" t="s">
        <v>292</v>
      </c>
    </row>
    <row r="87" spans="1:5" ht="12.75">
      <c r="A87" s="79">
        <v>380</v>
      </c>
      <c r="B87" s="79" t="s">
        <v>306</v>
      </c>
      <c r="C87" s="79" t="s">
        <v>1692</v>
      </c>
      <c r="D87" s="78" t="s">
        <v>1874</v>
      </c>
      <c r="E87" s="79" t="s">
        <v>292</v>
      </c>
    </row>
    <row r="88" spans="1:5" ht="12.75">
      <c r="A88" s="78">
        <v>381</v>
      </c>
      <c r="B88" s="78" t="s">
        <v>307</v>
      </c>
      <c r="C88" s="78" t="s">
        <v>1693</v>
      </c>
      <c r="D88" s="78" t="s">
        <v>224</v>
      </c>
      <c r="E88" s="79" t="s">
        <v>292</v>
      </c>
    </row>
    <row r="89" spans="1:5" ht="12.75">
      <c r="A89" s="78">
        <v>383</v>
      </c>
      <c r="B89" s="79" t="s">
        <v>1110</v>
      </c>
      <c r="C89" s="79" t="s">
        <v>1694</v>
      </c>
      <c r="D89" s="78" t="s">
        <v>224</v>
      </c>
      <c r="E89" s="79" t="s">
        <v>292</v>
      </c>
    </row>
    <row r="90" spans="1:5" ht="12.75">
      <c r="A90" s="78">
        <v>384</v>
      </c>
      <c r="B90" s="79" t="s">
        <v>1111</v>
      </c>
      <c r="C90" s="79" t="s">
        <v>1695</v>
      </c>
      <c r="D90" s="78" t="s">
        <v>224</v>
      </c>
      <c r="E90" s="79" t="s">
        <v>292</v>
      </c>
    </row>
    <row r="91" spans="1:5" ht="12.75">
      <c r="A91" s="78">
        <v>385</v>
      </c>
      <c r="B91" s="78" t="s">
        <v>308</v>
      </c>
      <c r="C91" s="78" t="s">
        <v>308</v>
      </c>
      <c r="D91" s="78" t="s">
        <v>224</v>
      </c>
      <c r="E91" s="79" t="s">
        <v>292</v>
      </c>
    </row>
    <row r="92" spans="1:5" ht="12.75">
      <c r="A92" s="79">
        <v>389</v>
      </c>
      <c r="B92" s="79" t="s">
        <v>309</v>
      </c>
      <c r="C92" s="79" t="s">
        <v>1696</v>
      </c>
      <c r="D92" s="78" t="s">
        <v>1874</v>
      </c>
      <c r="E92" s="79" t="s">
        <v>292</v>
      </c>
    </row>
    <row r="93" spans="1:5" ht="12.75">
      <c r="A93" s="78">
        <v>425</v>
      </c>
      <c r="B93" s="78" t="s">
        <v>310</v>
      </c>
      <c r="C93" s="78" t="s">
        <v>1697</v>
      </c>
      <c r="D93" s="78" t="s">
        <v>224</v>
      </c>
      <c r="E93" s="79" t="s">
        <v>311</v>
      </c>
    </row>
    <row r="94" spans="1:5" ht="12.75">
      <c r="A94" s="78">
        <v>428</v>
      </c>
      <c r="B94" s="78" t="s">
        <v>312</v>
      </c>
      <c r="C94" s="78" t="s">
        <v>1698</v>
      </c>
      <c r="D94" s="78" t="s">
        <v>227</v>
      </c>
      <c r="E94" s="79" t="s">
        <v>311</v>
      </c>
    </row>
    <row r="95" spans="1:5" ht="12.75">
      <c r="A95" s="78">
        <v>431</v>
      </c>
      <c r="B95" s="78" t="s">
        <v>313</v>
      </c>
      <c r="C95" s="78" t="s">
        <v>1699</v>
      </c>
      <c r="D95" s="78" t="s">
        <v>224</v>
      </c>
      <c r="E95" s="79" t="s">
        <v>311</v>
      </c>
    </row>
    <row r="96" spans="1:5" ht="12.75">
      <c r="A96" s="78">
        <v>434</v>
      </c>
      <c r="B96" s="78" t="s">
        <v>314</v>
      </c>
      <c r="C96" s="78" t="s">
        <v>1700</v>
      </c>
      <c r="D96" s="78" t="s">
        <v>224</v>
      </c>
      <c r="E96" s="79" t="s">
        <v>311</v>
      </c>
    </row>
    <row r="97" spans="1:5" ht="12.75">
      <c r="A97" s="78">
        <v>437</v>
      </c>
      <c r="B97" s="78" t="s">
        <v>315</v>
      </c>
      <c r="C97" s="78" t="s">
        <v>1701</v>
      </c>
      <c r="D97" s="78" t="s">
        <v>224</v>
      </c>
      <c r="E97" s="79" t="s">
        <v>311</v>
      </c>
    </row>
    <row r="98" spans="1:5" ht="12.75">
      <c r="A98" s="78">
        <v>440</v>
      </c>
      <c r="B98" s="78" t="s">
        <v>316</v>
      </c>
      <c r="C98" s="78" t="s">
        <v>1702</v>
      </c>
      <c r="D98" s="78" t="s">
        <v>224</v>
      </c>
      <c r="E98" s="79" t="s">
        <v>311</v>
      </c>
    </row>
    <row r="99" spans="1:5" ht="12.75">
      <c r="A99" s="78">
        <v>446</v>
      </c>
      <c r="B99" s="78" t="s">
        <v>317</v>
      </c>
      <c r="C99" s="78" t="s">
        <v>317</v>
      </c>
      <c r="D99" s="78" t="s">
        <v>227</v>
      </c>
      <c r="E99" s="79" t="s">
        <v>311</v>
      </c>
    </row>
    <row r="100" spans="1:5" ht="12.75">
      <c r="A100" s="78">
        <v>451</v>
      </c>
      <c r="B100" s="78" t="s">
        <v>318</v>
      </c>
      <c r="C100" s="78" t="s">
        <v>318</v>
      </c>
      <c r="D100" s="78" t="s">
        <v>227</v>
      </c>
      <c r="E100" s="79" t="s">
        <v>311</v>
      </c>
    </row>
    <row r="101" spans="1:5" ht="12.75">
      <c r="A101" s="78">
        <v>454</v>
      </c>
      <c r="B101" s="78" t="s">
        <v>319</v>
      </c>
      <c r="C101" s="78" t="s">
        <v>1703</v>
      </c>
      <c r="D101" s="78" t="s">
        <v>224</v>
      </c>
      <c r="E101" s="79" t="s">
        <v>311</v>
      </c>
    </row>
    <row r="102" spans="1:5" ht="12.75">
      <c r="A102" s="78">
        <v>457</v>
      </c>
      <c r="B102" s="78" t="s">
        <v>320</v>
      </c>
      <c r="C102" s="78" t="s">
        <v>320</v>
      </c>
      <c r="D102" s="78" t="s">
        <v>224</v>
      </c>
      <c r="E102" s="79" t="s">
        <v>311</v>
      </c>
    </row>
    <row r="103" spans="1:5" ht="12.75">
      <c r="A103" s="78">
        <v>460</v>
      </c>
      <c r="B103" s="78" t="s">
        <v>321</v>
      </c>
      <c r="C103" s="78" t="s">
        <v>321</v>
      </c>
      <c r="D103" s="78" t="s">
        <v>224</v>
      </c>
      <c r="E103" s="79" t="s">
        <v>311</v>
      </c>
    </row>
    <row r="104" spans="1:5" ht="12.75">
      <c r="A104" s="78">
        <v>463</v>
      </c>
      <c r="B104" s="78" t="s">
        <v>322</v>
      </c>
      <c r="C104" s="78" t="s">
        <v>322</v>
      </c>
      <c r="D104" s="78" t="s">
        <v>224</v>
      </c>
      <c r="E104" s="79" t="s">
        <v>311</v>
      </c>
    </row>
    <row r="105" spans="1:5" ht="12.75">
      <c r="A105" s="79">
        <v>489</v>
      </c>
      <c r="B105" s="79" t="s">
        <v>323</v>
      </c>
      <c r="C105" s="79" t="s">
        <v>1704</v>
      </c>
      <c r="D105" s="78" t="s">
        <v>1874</v>
      </c>
      <c r="E105" s="79" t="s">
        <v>311</v>
      </c>
    </row>
    <row r="106" spans="1:5" ht="12.75">
      <c r="A106" s="79">
        <v>498</v>
      </c>
      <c r="B106" s="79" t="s">
        <v>324</v>
      </c>
      <c r="C106" s="79" t="s">
        <v>1705</v>
      </c>
      <c r="D106" s="78" t="s">
        <v>1874</v>
      </c>
      <c r="E106" s="79" t="s">
        <v>1875</v>
      </c>
    </row>
    <row r="107" spans="1:5" ht="12.75">
      <c r="A107" s="78">
        <v>540</v>
      </c>
      <c r="B107" s="78" t="s">
        <v>325</v>
      </c>
      <c r="C107" s="78" t="s">
        <v>325</v>
      </c>
      <c r="D107" s="78" t="s">
        <v>224</v>
      </c>
      <c r="E107" s="79" t="s">
        <v>326</v>
      </c>
    </row>
    <row r="108" spans="1:5" ht="12.75">
      <c r="A108" s="78">
        <v>543</v>
      </c>
      <c r="B108" s="79" t="s">
        <v>327</v>
      </c>
      <c r="C108" s="79" t="s">
        <v>327</v>
      </c>
      <c r="D108" s="79" t="s">
        <v>224</v>
      </c>
      <c r="E108" s="79" t="s">
        <v>326</v>
      </c>
    </row>
    <row r="109" spans="1:5" ht="12.75">
      <c r="A109" s="78">
        <v>549</v>
      </c>
      <c r="B109" s="78" t="s">
        <v>328</v>
      </c>
      <c r="C109" s="78" t="s">
        <v>1706</v>
      </c>
      <c r="D109" s="78" t="s">
        <v>224</v>
      </c>
      <c r="E109" s="79" t="s">
        <v>326</v>
      </c>
    </row>
    <row r="110" spans="1:5" ht="12.75">
      <c r="A110" s="78">
        <v>550</v>
      </c>
      <c r="B110" s="79" t="s">
        <v>1112</v>
      </c>
      <c r="C110" s="78" t="s">
        <v>1707</v>
      </c>
      <c r="D110" s="78" t="s">
        <v>227</v>
      </c>
      <c r="E110" s="79" t="s">
        <v>326</v>
      </c>
    </row>
    <row r="111" spans="1:5" ht="12.75">
      <c r="A111" s="78">
        <v>555</v>
      </c>
      <c r="B111" s="78" t="s">
        <v>329</v>
      </c>
      <c r="C111" s="78" t="s">
        <v>1708</v>
      </c>
      <c r="D111" s="78" t="s">
        <v>224</v>
      </c>
      <c r="E111" s="79" t="s">
        <v>326</v>
      </c>
    </row>
    <row r="112" spans="1:5" ht="12.75">
      <c r="A112" s="78">
        <v>573</v>
      </c>
      <c r="B112" s="79" t="s">
        <v>1113</v>
      </c>
      <c r="C112" s="79" t="s">
        <v>1709</v>
      </c>
      <c r="D112" s="78" t="s">
        <v>227</v>
      </c>
      <c r="E112" s="79" t="s">
        <v>326</v>
      </c>
    </row>
    <row r="113" spans="1:5" ht="12.75">
      <c r="A113" s="78">
        <v>580</v>
      </c>
      <c r="B113" s="78" t="s">
        <v>330</v>
      </c>
      <c r="C113" s="78" t="s">
        <v>1710</v>
      </c>
      <c r="D113" s="78" t="s">
        <v>246</v>
      </c>
      <c r="E113" s="79" t="s">
        <v>326</v>
      </c>
    </row>
    <row r="114" spans="1:5" ht="12.75">
      <c r="A114" s="79">
        <v>589</v>
      </c>
      <c r="B114" s="79" t="s">
        <v>331</v>
      </c>
      <c r="C114" s="79" t="s">
        <v>1711</v>
      </c>
      <c r="D114" s="78" t="s">
        <v>1874</v>
      </c>
      <c r="E114" s="79" t="s">
        <v>326</v>
      </c>
    </row>
    <row r="115" spans="1:5" ht="12.75">
      <c r="A115" s="78">
        <v>610</v>
      </c>
      <c r="B115" s="78" t="s">
        <v>332</v>
      </c>
      <c r="C115" s="78" t="s">
        <v>1712</v>
      </c>
      <c r="D115" s="78" t="s">
        <v>227</v>
      </c>
      <c r="E115" s="79" t="s">
        <v>333</v>
      </c>
    </row>
    <row r="116" spans="1:5" ht="12.75">
      <c r="A116" s="78">
        <v>611</v>
      </c>
      <c r="B116" s="78" t="s">
        <v>334</v>
      </c>
      <c r="C116" s="78" t="s">
        <v>1713</v>
      </c>
      <c r="D116" s="78" t="s">
        <v>224</v>
      </c>
      <c r="E116" s="79" t="s">
        <v>333</v>
      </c>
    </row>
    <row r="117" spans="1:5" ht="12.75">
      <c r="A117" s="78">
        <v>612</v>
      </c>
      <c r="B117" s="78" t="s">
        <v>335</v>
      </c>
      <c r="C117" s="78" t="s">
        <v>1714</v>
      </c>
      <c r="D117" s="78" t="s">
        <v>227</v>
      </c>
      <c r="E117" s="79" t="s">
        <v>333</v>
      </c>
    </row>
    <row r="118" spans="1:5" ht="12.75">
      <c r="A118" s="78">
        <v>613</v>
      </c>
      <c r="B118" s="78" t="s">
        <v>336</v>
      </c>
      <c r="C118" s="78" t="s">
        <v>336</v>
      </c>
      <c r="D118" s="78" t="s">
        <v>224</v>
      </c>
      <c r="E118" s="79" t="s">
        <v>333</v>
      </c>
    </row>
    <row r="119" spans="1:5" ht="12.75">
      <c r="A119" s="78">
        <v>614</v>
      </c>
      <c r="B119" s="79" t="s">
        <v>1114</v>
      </c>
      <c r="C119" s="79" t="s">
        <v>1715</v>
      </c>
      <c r="D119" s="79" t="s">
        <v>227</v>
      </c>
      <c r="E119" s="79" t="s">
        <v>333</v>
      </c>
    </row>
    <row r="120" spans="1:5" ht="12.75">
      <c r="A120" s="78">
        <v>615</v>
      </c>
      <c r="B120" s="78" t="s">
        <v>337</v>
      </c>
      <c r="C120" s="78" t="s">
        <v>1716</v>
      </c>
      <c r="D120" s="78" t="s">
        <v>261</v>
      </c>
      <c r="E120" s="79" t="s">
        <v>333</v>
      </c>
    </row>
    <row r="121" spans="1:5" ht="12.75">
      <c r="A121" s="78">
        <v>616</v>
      </c>
      <c r="B121" s="78" t="s">
        <v>338</v>
      </c>
      <c r="C121" s="78" t="s">
        <v>1717</v>
      </c>
      <c r="D121" s="79" t="s">
        <v>224</v>
      </c>
      <c r="E121" s="79" t="s">
        <v>333</v>
      </c>
    </row>
    <row r="122" spans="1:5" ht="12.75">
      <c r="A122" s="78">
        <v>617</v>
      </c>
      <c r="B122" s="78" t="s">
        <v>339</v>
      </c>
      <c r="C122" s="78" t="s">
        <v>1718</v>
      </c>
      <c r="D122" s="78" t="s">
        <v>227</v>
      </c>
      <c r="E122" s="79" t="s">
        <v>333</v>
      </c>
    </row>
    <row r="123" spans="1:5" ht="12.75">
      <c r="A123" s="79">
        <v>619</v>
      </c>
      <c r="B123" s="79" t="s">
        <v>340</v>
      </c>
      <c r="C123" s="79" t="s">
        <v>1719</v>
      </c>
      <c r="D123" s="78" t="s">
        <v>1874</v>
      </c>
      <c r="E123" s="79" t="s">
        <v>333</v>
      </c>
    </row>
    <row r="124" spans="1:5" ht="12.75">
      <c r="A124" s="78">
        <v>625</v>
      </c>
      <c r="B124" s="78" t="s">
        <v>341</v>
      </c>
      <c r="C124" s="78" t="s">
        <v>341</v>
      </c>
      <c r="D124" s="78" t="s">
        <v>246</v>
      </c>
      <c r="E124" s="79" t="s">
        <v>333</v>
      </c>
    </row>
    <row r="125" spans="1:5" ht="12.75">
      <c r="A125" s="78">
        <v>630</v>
      </c>
      <c r="B125" s="78" t="s">
        <v>342</v>
      </c>
      <c r="C125" s="78" t="s">
        <v>1720</v>
      </c>
      <c r="D125" s="78" t="s">
        <v>246</v>
      </c>
      <c r="E125" s="79" t="s">
        <v>333</v>
      </c>
    </row>
    <row r="126" spans="1:5" ht="12.75">
      <c r="A126" s="78">
        <v>635</v>
      </c>
      <c r="B126" s="78" t="s">
        <v>343</v>
      </c>
      <c r="C126" s="78" t="s">
        <v>343</v>
      </c>
      <c r="D126" s="78" t="s">
        <v>246</v>
      </c>
      <c r="E126" s="79" t="s">
        <v>333</v>
      </c>
    </row>
    <row r="127" spans="1:5" ht="12.75">
      <c r="A127" s="78">
        <v>640</v>
      </c>
      <c r="B127" s="78" t="s">
        <v>344</v>
      </c>
      <c r="C127" s="78" t="s">
        <v>344</v>
      </c>
      <c r="D127" s="78" t="s">
        <v>227</v>
      </c>
      <c r="E127" s="79" t="s">
        <v>333</v>
      </c>
    </row>
    <row r="128" spans="1:5" ht="12.75">
      <c r="A128" s="78">
        <v>645</v>
      </c>
      <c r="B128" s="78" t="s">
        <v>345</v>
      </c>
      <c r="C128" s="78" t="s">
        <v>1721</v>
      </c>
      <c r="D128" s="78" t="s">
        <v>227</v>
      </c>
      <c r="E128" s="79" t="s">
        <v>333</v>
      </c>
    </row>
    <row r="129" spans="1:5" ht="12.75">
      <c r="A129" s="78">
        <v>655</v>
      </c>
      <c r="B129" s="78" t="s">
        <v>346</v>
      </c>
      <c r="C129" s="78" t="s">
        <v>346</v>
      </c>
      <c r="D129" s="78" t="s">
        <v>224</v>
      </c>
      <c r="E129" s="79" t="s">
        <v>333</v>
      </c>
    </row>
    <row r="130" spans="1:5" ht="12.75">
      <c r="A130" s="78">
        <v>660</v>
      </c>
      <c r="B130" s="78" t="s">
        <v>347</v>
      </c>
      <c r="C130" s="78" t="s">
        <v>1722</v>
      </c>
      <c r="D130" s="78" t="s">
        <v>246</v>
      </c>
      <c r="E130" s="79" t="s">
        <v>333</v>
      </c>
    </row>
    <row r="131" spans="1:5" ht="12.75">
      <c r="A131" s="78">
        <v>665</v>
      </c>
      <c r="B131" s="78" t="s">
        <v>348</v>
      </c>
      <c r="C131" s="78" t="s">
        <v>348</v>
      </c>
      <c r="D131" s="78" t="s">
        <v>227</v>
      </c>
      <c r="E131" s="79" t="s">
        <v>333</v>
      </c>
    </row>
    <row r="132" spans="1:5" ht="12.75">
      <c r="A132" s="78">
        <v>666</v>
      </c>
      <c r="B132" s="78" t="s">
        <v>349</v>
      </c>
      <c r="C132" s="78" t="s">
        <v>349</v>
      </c>
      <c r="D132" s="78" t="s">
        <v>246</v>
      </c>
      <c r="E132" s="79" t="s">
        <v>333</v>
      </c>
    </row>
    <row r="133" spans="1:5" ht="12.75">
      <c r="A133" s="79">
        <v>679</v>
      </c>
      <c r="B133" s="79" t="s">
        <v>350</v>
      </c>
      <c r="C133" s="79" t="s">
        <v>1723</v>
      </c>
      <c r="D133" s="78" t="s">
        <v>1874</v>
      </c>
      <c r="E133" s="79" t="s">
        <v>333</v>
      </c>
    </row>
    <row r="134" spans="1:5" ht="12.75">
      <c r="A134" s="79">
        <v>689</v>
      </c>
      <c r="B134" s="79" t="s">
        <v>351</v>
      </c>
      <c r="C134" s="79" t="s">
        <v>1724</v>
      </c>
      <c r="D134" s="78" t="s">
        <v>1874</v>
      </c>
      <c r="E134" s="79" t="s">
        <v>333</v>
      </c>
    </row>
    <row r="135" spans="1:5" ht="12.75">
      <c r="A135" s="78">
        <v>728</v>
      </c>
      <c r="B135" s="78" t="s">
        <v>352</v>
      </c>
      <c r="C135" s="78" t="s">
        <v>1725</v>
      </c>
      <c r="D135" s="78" t="s">
        <v>246</v>
      </c>
      <c r="E135" s="79" t="s">
        <v>353</v>
      </c>
    </row>
    <row r="136" spans="1:5" ht="12.75">
      <c r="A136" s="78">
        <v>730</v>
      </c>
      <c r="B136" s="79" t="s">
        <v>1115</v>
      </c>
      <c r="C136" s="79" t="s">
        <v>1726</v>
      </c>
      <c r="D136" s="78" t="s">
        <v>224</v>
      </c>
      <c r="E136" s="79" t="s">
        <v>353</v>
      </c>
    </row>
    <row r="137" spans="1:5" ht="12.75">
      <c r="A137" s="78">
        <v>738</v>
      </c>
      <c r="B137" s="78" t="s">
        <v>354</v>
      </c>
      <c r="C137" s="78" t="s">
        <v>1727</v>
      </c>
      <c r="D137" s="78" t="s">
        <v>227</v>
      </c>
      <c r="E137" s="79" t="s">
        <v>353</v>
      </c>
    </row>
    <row r="138" spans="1:5" ht="12.75">
      <c r="A138" s="78">
        <v>740</v>
      </c>
      <c r="B138" s="79" t="s">
        <v>1116</v>
      </c>
      <c r="C138" s="79" t="s">
        <v>1728</v>
      </c>
      <c r="D138" s="78" t="s">
        <v>261</v>
      </c>
      <c r="E138" s="79" t="s">
        <v>353</v>
      </c>
    </row>
    <row r="139" spans="1:5" ht="12.75">
      <c r="A139" s="78">
        <v>745</v>
      </c>
      <c r="B139" s="79" t="s">
        <v>1117</v>
      </c>
      <c r="C139" s="79" t="s">
        <v>1729</v>
      </c>
      <c r="D139" s="78" t="s">
        <v>246</v>
      </c>
      <c r="E139" s="79" t="s">
        <v>353</v>
      </c>
    </row>
    <row r="140" spans="1:5" ht="12.75">
      <c r="A140" s="78">
        <v>751</v>
      </c>
      <c r="B140" s="78" t="s">
        <v>355</v>
      </c>
      <c r="C140" s="78" t="s">
        <v>1730</v>
      </c>
      <c r="D140" s="78" t="s">
        <v>224</v>
      </c>
      <c r="E140" s="79" t="s">
        <v>353</v>
      </c>
    </row>
    <row r="141" spans="1:5" ht="12.75">
      <c r="A141" s="78">
        <v>753</v>
      </c>
      <c r="B141" s="78" t="s">
        <v>356</v>
      </c>
      <c r="C141" s="78" t="s">
        <v>1731</v>
      </c>
      <c r="D141" s="78" t="s">
        <v>227</v>
      </c>
      <c r="E141" s="79" t="s">
        <v>353</v>
      </c>
    </row>
    <row r="142" spans="1:5" ht="12.75">
      <c r="A142" s="78">
        <v>755</v>
      </c>
      <c r="B142" s="78" t="s">
        <v>357</v>
      </c>
      <c r="C142" s="78" t="s">
        <v>357</v>
      </c>
      <c r="D142" s="78" t="s">
        <v>227</v>
      </c>
      <c r="E142" s="79" t="s">
        <v>353</v>
      </c>
    </row>
    <row r="143" spans="1:5" ht="12.75">
      <c r="A143" s="78">
        <v>764</v>
      </c>
      <c r="B143" s="78" t="s">
        <v>358</v>
      </c>
      <c r="C143" s="78" t="s">
        <v>1732</v>
      </c>
      <c r="D143" s="78" t="s">
        <v>224</v>
      </c>
      <c r="E143" s="79" t="s">
        <v>353</v>
      </c>
    </row>
    <row r="144" spans="1:5" ht="12.75">
      <c r="A144" s="78">
        <v>765</v>
      </c>
      <c r="B144" s="78" t="s">
        <v>359</v>
      </c>
      <c r="C144" s="78" t="s">
        <v>359</v>
      </c>
      <c r="D144" s="78" t="s">
        <v>246</v>
      </c>
      <c r="E144" s="79" t="s">
        <v>353</v>
      </c>
    </row>
    <row r="145" spans="1:5" ht="12.75">
      <c r="A145" s="78">
        <v>769</v>
      </c>
      <c r="B145" s="79" t="s">
        <v>1118</v>
      </c>
      <c r="C145" s="79" t="s">
        <v>1118</v>
      </c>
      <c r="D145" s="78" t="s">
        <v>227</v>
      </c>
      <c r="E145" s="79" t="s">
        <v>353</v>
      </c>
    </row>
    <row r="146" spans="1:5" ht="12.75">
      <c r="A146" s="79">
        <v>789</v>
      </c>
      <c r="B146" s="79" t="s">
        <v>360</v>
      </c>
      <c r="C146" s="79" t="s">
        <v>1733</v>
      </c>
      <c r="D146" s="78" t="s">
        <v>1874</v>
      </c>
      <c r="E146" s="79" t="s">
        <v>353</v>
      </c>
    </row>
    <row r="147" spans="1:5" ht="12.75">
      <c r="A147" s="79">
        <v>798</v>
      </c>
      <c r="B147" s="79" t="s">
        <v>361</v>
      </c>
      <c r="C147" s="79" t="s">
        <v>1734</v>
      </c>
      <c r="D147" s="78" t="s">
        <v>1874</v>
      </c>
      <c r="E147" s="79" t="s">
        <v>1875</v>
      </c>
    </row>
    <row r="148" spans="1:5" ht="12.75">
      <c r="A148" s="78">
        <v>831</v>
      </c>
      <c r="B148" s="78" t="s">
        <v>362</v>
      </c>
      <c r="C148" s="79" t="s">
        <v>1735</v>
      </c>
      <c r="D148" s="78" t="s">
        <v>224</v>
      </c>
      <c r="E148" s="79" t="s">
        <v>363</v>
      </c>
    </row>
    <row r="149" spans="1:5" ht="12.75">
      <c r="A149" s="78">
        <v>832</v>
      </c>
      <c r="B149" s="78" t="s">
        <v>364</v>
      </c>
      <c r="C149" s="78" t="s">
        <v>1736</v>
      </c>
      <c r="D149" s="79" t="s">
        <v>224</v>
      </c>
      <c r="E149" s="79" t="s">
        <v>363</v>
      </c>
    </row>
    <row r="150" spans="1:5" ht="12.75">
      <c r="A150" s="78">
        <v>836</v>
      </c>
      <c r="B150" s="78" t="s">
        <v>365</v>
      </c>
      <c r="C150" s="78" t="s">
        <v>365</v>
      </c>
      <c r="D150" s="78" t="s">
        <v>246</v>
      </c>
      <c r="E150" s="79" t="s">
        <v>363</v>
      </c>
    </row>
    <row r="151" spans="1:5" ht="12.75">
      <c r="A151" s="78">
        <v>845</v>
      </c>
      <c r="B151" s="78" t="s">
        <v>366</v>
      </c>
      <c r="C151" s="78" t="s">
        <v>366</v>
      </c>
      <c r="D151" s="78" t="s">
        <v>224</v>
      </c>
      <c r="E151" s="79" t="s">
        <v>363</v>
      </c>
    </row>
    <row r="152" spans="1:5" ht="12.75">
      <c r="A152" s="78">
        <v>854</v>
      </c>
      <c r="B152" s="78" t="s">
        <v>367</v>
      </c>
      <c r="C152" s="78" t="s">
        <v>367</v>
      </c>
      <c r="D152" s="78" t="s">
        <v>246</v>
      </c>
      <c r="E152" s="79" t="s">
        <v>363</v>
      </c>
    </row>
    <row r="153" spans="1:5" ht="12.75">
      <c r="A153" s="78">
        <v>856</v>
      </c>
      <c r="B153" s="78" t="s">
        <v>368</v>
      </c>
      <c r="C153" s="78" t="s">
        <v>368</v>
      </c>
      <c r="D153" s="78" t="s">
        <v>224</v>
      </c>
      <c r="E153" s="79" t="s">
        <v>363</v>
      </c>
    </row>
    <row r="154" spans="1:5" ht="12.75">
      <c r="A154" s="78">
        <v>859</v>
      </c>
      <c r="B154" s="78" t="s">
        <v>369</v>
      </c>
      <c r="C154" s="79" t="s">
        <v>1737</v>
      </c>
      <c r="D154" s="79" t="s">
        <v>224</v>
      </c>
      <c r="E154" s="79" t="s">
        <v>363</v>
      </c>
    </row>
    <row r="155" spans="1:5" ht="12.75">
      <c r="A155" s="78">
        <v>860</v>
      </c>
      <c r="B155" s="79" t="s">
        <v>1119</v>
      </c>
      <c r="C155" s="79" t="s">
        <v>1738</v>
      </c>
      <c r="D155" s="78" t="s">
        <v>227</v>
      </c>
      <c r="E155" s="79" t="s">
        <v>363</v>
      </c>
    </row>
    <row r="156" spans="1:5" ht="12.75">
      <c r="A156" s="78">
        <v>861</v>
      </c>
      <c r="B156" s="78" t="s">
        <v>370</v>
      </c>
      <c r="C156" s="79" t="s">
        <v>1739</v>
      </c>
      <c r="D156" s="78" t="s">
        <v>224</v>
      </c>
      <c r="E156" s="79" t="s">
        <v>363</v>
      </c>
    </row>
    <row r="157" spans="1:5" ht="12.75">
      <c r="A157" s="78">
        <v>862</v>
      </c>
      <c r="B157" s="78" t="s">
        <v>371</v>
      </c>
      <c r="C157" s="79" t="s">
        <v>1740</v>
      </c>
      <c r="D157" s="78" t="s">
        <v>227</v>
      </c>
      <c r="E157" s="79" t="s">
        <v>363</v>
      </c>
    </row>
    <row r="158" spans="1:5" ht="12.75">
      <c r="A158" s="78">
        <v>866</v>
      </c>
      <c r="B158" s="78" t="s">
        <v>372</v>
      </c>
      <c r="C158" s="79" t="s">
        <v>1741</v>
      </c>
      <c r="D158" s="78" t="s">
        <v>246</v>
      </c>
      <c r="E158" s="79" t="s">
        <v>363</v>
      </c>
    </row>
    <row r="159" spans="1:5" ht="12.75">
      <c r="A159" s="78">
        <v>868</v>
      </c>
      <c r="B159" s="78" t="s">
        <v>373</v>
      </c>
      <c r="C159" s="79" t="s">
        <v>1742</v>
      </c>
      <c r="D159" s="78" t="s">
        <v>227</v>
      </c>
      <c r="E159" s="79" t="s">
        <v>363</v>
      </c>
    </row>
    <row r="160" spans="1:5" ht="12.75">
      <c r="A160" s="78">
        <v>870</v>
      </c>
      <c r="B160" s="78" t="s">
        <v>374</v>
      </c>
      <c r="C160" s="78" t="s">
        <v>374</v>
      </c>
      <c r="D160" s="79" t="s">
        <v>224</v>
      </c>
      <c r="E160" s="79" t="s">
        <v>363</v>
      </c>
    </row>
    <row r="161" spans="1:5" ht="12.75">
      <c r="A161" s="78">
        <v>872</v>
      </c>
      <c r="B161" s="78" t="s">
        <v>375</v>
      </c>
      <c r="C161" s="78" t="s">
        <v>375</v>
      </c>
      <c r="D161" s="78" t="s">
        <v>246</v>
      </c>
      <c r="E161" s="79" t="s">
        <v>363</v>
      </c>
    </row>
    <row r="162" spans="1:5" ht="12.75">
      <c r="A162" s="78">
        <v>876</v>
      </c>
      <c r="B162" s="79" t="s">
        <v>1120</v>
      </c>
      <c r="C162" s="79" t="s">
        <v>1743</v>
      </c>
      <c r="D162" s="78" t="s">
        <v>224</v>
      </c>
      <c r="E162" s="79" t="s">
        <v>363</v>
      </c>
    </row>
    <row r="163" spans="1:5" ht="12.75">
      <c r="A163" s="78">
        <v>880</v>
      </c>
      <c r="B163" s="78" t="s">
        <v>376</v>
      </c>
      <c r="C163" s="78" t="s">
        <v>376</v>
      </c>
      <c r="D163" s="79" t="s">
        <v>227</v>
      </c>
      <c r="E163" s="79" t="s">
        <v>363</v>
      </c>
    </row>
    <row r="164" spans="1:5" ht="12.75">
      <c r="A164" s="79">
        <v>889</v>
      </c>
      <c r="B164" s="79" t="s">
        <v>377</v>
      </c>
      <c r="C164" s="79" t="s">
        <v>1744</v>
      </c>
      <c r="D164" s="79" t="s">
        <v>1874</v>
      </c>
      <c r="E164" s="79" t="s">
        <v>363</v>
      </c>
    </row>
    <row r="165" spans="1:5" ht="12.75">
      <c r="A165" s="79">
        <v>998</v>
      </c>
      <c r="B165" s="79" t="s">
        <v>378</v>
      </c>
      <c r="C165" s="79" t="s">
        <v>1745</v>
      </c>
      <c r="D165" s="79" t="s">
        <v>1874</v>
      </c>
      <c r="E165" s="79" t="s">
        <v>1875</v>
      </c>
    </row>
  </sheetData>
  <sheetProtection/>
  <autoFilter ref="A2:E165">
    <sortState ref="A3:E165">
      <sortCondition sortBy="value" ref="A3:A165"/>
    </sortState>
  </autoFilter>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D28"/>
  <sheetViews>
    <sheetView showGridLines="0" zoomScalePageLayoutView="0" workbookViewId="0" topLeftCell="A1">
      <selection activeCell="A2" sqref="A2"/>
    </sheetView>
  </sheetViews>
  <sheetFormatPr defaultColWidth="9.140625" defaultRowHeight="12.75"/>
  <cols>
    <col min="1" max="1" width="4.57421875" style="73" bestFit="1" customWidth="1"/>
    <col min="2" max="2" width="8.00390625" style="73" bestFit="1" customWidth="1"/>
    <col min="3" max="3" width="41.8515625" style="73" customWidth="1"/>
    <col min="4" max="4" width="84.421875" style="73" customWidth="1"/>
    <col min="5" max="5" width="9.140625" style="74" customWidth="1"/>
    <col min="6" max="6" width="9.140625" style="75" customWidth="1"/>
    <col min="7" max="16384" width="9.140625" style="74" customWidth="1"/>
  </cols>
  <sheetData>
    <row r="1" ht="12.75">
      <c r="A1" s="65" t="s">
        <v>2572</v>
      </c>
    </row>
    <row r="2" ht="20.25">
      <c r="A2" s="67" t="s">
        <v>678</v>
      </c>
    </row>
    <row r="3" ht="12.75">
      <c r="A3" s="68" t="s">
        <v>1919</v>
      </c>
    </row>
    <row r="5" spans="1:4" ht="25.5">
      <c r="A5" s="134" t="s">
        <v>679</v>
      </c>
      <c r="B5" s="134" t="s">
        <v>680</v>
      </c>
      <c r="C5" s="134" t="s">
        <v>681</v>
      </c>
      <c r="D5" s="134" t="s">
        <v>682</v>
      </c>
    </row>
    <row r="6" spans="1:4" ht="25.5">
      <c r="A6" s="135" t="s">
        <v>683</v>
      </c>
      <c r="B6" s="135"/>
      <c r="C6" s="136" t="s">
        <v>684</v>
      </c>
      <c r="D6" s="136" t="s">
        <v>685</v>
      </c>
    </row>
    <row r="7" spans="1:4" ht="102">
      <c r="A7" s="137"/>
      <c r="B7" s="137" t="s">
        <v>686</v>
      </c>
      <c r="C7" s="138" t="s">
        <v>652</v>
      </c>
      <c r="D7" s="139" t="s">
        <v>1920</v>
      </c>
    </row>
    <row r="8" spans="1:4" ht="38.25">
      <c r="A8" s="137"/>
      <c r="B8" s="137" t="s">
        <v>687</v>
      </c>
      <c r="C8" s="138" t="s">
        <v>688</v>
      </c>
      <c r="D8" s="139" t="s">
        <v>689</v>
      </c>
    </row>
    <row r="9" spans="1:4" ht="51">
      <c r="A9" s="135" t="s">
        <v>690</v>
      </c>
      <c r="B9" s="135"/>
      <c r="C9" s="136" t="s">
        <v>691</v>
      </c>
      <c r="D9" s="136" t="s">
        <v>692</v>
      </c>
    </row>
    <row r="10" spans="1:4" ht="76.5">
      <c r="A10" s="137"/>
      <c r="B10" s="137" t="s">
        <v>693</v>
      </c>
      <c r="C10" s="138" t="s">
        <v>694</v>
      </c>
      <c r="D10" s="139" t="s">
        <v>1921</v>
      </c>
    </row>
    <row r="11" spans="1:4" ht="51">
      <c r="A11" s="137"/>
      <c r="B11" s="137" t="s">
        <v>695</v>
      </c>
      <c r="C11" s="138" t="s">
        <v>696</v>
      </c>
      <c r="D11" s="139" t="s">
        <v>1876</v>
      </c>
    </row>
    <row r="12" spans="1:4" ht="63.75">
      <c r="A12" s="137"/>
      <c r="B12" s="137" t="s">
        <v>697</v>
      </c>
      <c r="C12" s="138" t="s">
        <v>1922</v>
      </c>
      <c r="D12" s="139" t="s">
        <v>1100</v>
      </c>
    </row>
    <row r="13" spans="1:4" ht="63.75">
      <c r="A13" s="137"/>
      <c r="B13" s="137" t="s">
        <v>698</v>
      </c>
      <c r="C13" s="138" t="s">
        <v>699</v>
      </c>
      <c r="D13" s="139" t="s">
        <v>1923</v>
      </c>
    </row>
    <row r="14" spans="1:4" ht="38.25">
      <c r="A14" s="135" t="s">
        <v>700</v>
      </c>
      <c r="B14" s="135"/>
      <c r="C14" s="136" t="s">
        <v>701</v>
      </c>
      <c r="D14" s="136" t="s">
        <v>1877</v>
      </c>
    </row>
    <row r="15" spans="1:4" ht="178.5">
      <c r="A15" s="137"/>
      <c r="B15" s="137" t="s">
        <v>702</v>
      </c>
      <c r="C15" s="138" t="s">
        <v>701</v>
      </c>
      <c r="D15" s="139" t="s">
        <v>1924</v>
      </c>
    </row>
    <row r="16" spans="1:4" ht="25.5">
      <c r="A16" s="135" t="s">
        <v>703</v>
      </c>
      <c r="B16" s="135"/>
      <c r="C16" s="136" t="s">
        <v>704</v>
      </c>
      <c r="D16" s="136" t="s">
        <v>705</v>
      </c>
    </row>
    <row r="17" spans="1:4" ht="25.5">
      <c r="A17" s="137"/>
      <c r="B17" s="137" t="s">
        <v>706</v>
      </c>
      <c r="C17" s="138" t="s">
        <v>707</v>
      </c>
      <c r="D17" s="139" t="s">
        <v>1878</v>
      </c>
    </row>
    <row r="18" spans="1:4" ht="89.25">
      <c r="A18" s="137"/>
      <c r="B18" s="137" t="s">
        <v>708</v>
      </c>
      <c r="C18" s="138" t="s">
        <v>709</v>
      </c>
      <c r="D18" s="139" t="s">
        <v>1925</v>
      </c>
    </row>
    <row r="19" spans="1:4" ht="12.75">
      <c r="A19" s="135" t="s">
        <v>710</v>
      </c>
      <c r="B19" s="135"/>
      <c r="C19" s="136" t="s">
        <v>711</v>
      </c>
      <c r="D19" s="136"/>
    </row>
    <row r="20" spans="1:4" ht="12.75">
      <c r="A20" s="137"/>
      <c r="B20" s="137" t="s">
        <v>712</v>
      </c>
      <c r="C20" s="138" t="s">
        <v>713</v>
      </c>
      <c r="D20" s="139" t="s">
        <v>714</v>
      </c>
    </row>
    <row r="21" spans="1:4" ht="12.75">
      <c r="A21" s="137"/>
      <c r="B21" s="137" t="s">
        <v>715</v>
      </c>
      <c r="C21" s="138" t="s">
        <v>716</v>
      </c>
      <c r="D21" s="139" t="s">
        <v>717</v>
      </c>
    </row>
    <row r="22" spans="1:4" ht="12.75">
      <c r="A22" s="135" t="s">
        <v>1926</v>
      </c>
      <c r="B22" s="135"/>
      <c r="C22" s="136" t="s">
        <v>718</v>
      </c>
      <c r="D22" s="136"/>
    </row>
    <row r="23" spans="1:4" ht="25.5">
      <c r="A23" s="137"/>
      <c r="B23" s="137" t="s">
        <v>719</v>
      </c>
      <c r="C23" s="138" t="s">
        <v>718</v>
      </c>
      <c r="D23" s="139" t="s">
        <v>720</v>
      </c>
    </row>
    <row r="24" spans="1:4" ht="12.75">
      <c r="A24" s="135" t="s">
        <v>1927</v>
      </c>
      <c r="B24" s="135"/>
      <c r="C24" s="136" t="s">
        <v>721</v>
      </c>
      <c r="D24" s="136"/>
    </row>
    <row r="25" spans="1:4" ht="63.75">
      <c r="A25" s="137"/>
      <c r="B25" s="137" t="s">
        <v>722</v>
      </c>
      <c r="C25" s="138" t="s">
        <v>721</v>
      </c>
      <c r="D25" s="139" t="s">
        <v>1928</v>
      </c>
    </row>
    <row r="26" spans="1:4" ht="12.75">
      <c r="A26" s="135" t="s">
        <v>723</v>
      </c>
      <c r="B26" s="135"/>
      <c r="C26" s="136" t="s">
        <v>724</v>
      </c>
      <c r="D26" s="136" t="s">
        <v>1929</v>
      </c>
    </row>
    <row r="27" spans="1:4" ht="25.5">
      <c r="A27" s="137"/>
      <c r="B27" s="137" t="s">
        <v>725</v>
      </c>
      <c r="C27" s="138" t="s">
        <v>726</v>
      </c>
      <c r="D27" s="139" t="s">
        <v>1879</v>
      </c>
    </row>
    <row r="28" spans="1:4" ht="25.5">
      <c r="A28" s="137"/>
      <c r="B28" s="137" t="s">
        <v>727</v>
      </c>
      <c r="C28" s="138" t="s">
        <v>673</v>
      </c>
      <c r="D28" s="139" t="s">
        <v>1880</v>
      </c>
    </row>
  </sheetData>
  <sheetProtection/>
  <printOptions/>
  <pageMargins left="0.75" right="0.75" top="1" bottom="1" header="0.5" footer="0.5"/>
  <pageSetup fitToHeight="1"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IU501"/>
  <sheetViews>
    <sheetView zoomScale="90" zoomScaleNormal="90" zoomScaleSheetLayoutView="98" zoomScalePageLayoutView="0" workbookViewId="0" topLeftCell="A1">
      <pane ySplit="5" topLeftCell="A6" activePane="bottomLeft" state="frozen"/>
      <selection pane="topLeft" activeCell="E279" sqref="E279"/>
      <selection pane="bottomLeft" activeCell="A2" sqref="A2:E2"/>
    </sheetView>
  </sheetViews>
  <sheetFormatPr defaultColWidth="9.140625" defaultRowHeight="12.75"/>
  <cols>
    <col min="1" max="1" width="7.28125" style="48" bestFit="1" customWidth="1"/>
    <col min="2" max="2" width="7.140625" style="49" bestFit="1" customWidth="1"/>
    <col min="3" max="3" width="9.28125" style="48" customWidth="1"/>
    <col min="4" max="4" width="31.7109375" style="39" customWidth="1"/>
    <col min="5" max="5" width="105.8515625" style="46" customWidth="1"/>
    <col min="6" max="6" width="8.28125" style="39" customWidth="1"/>
    <col min="7" max="7" width="9.140625" style="39" customWidth="1"/>
    <col min="8" max="16384" width="9.140625" style="39" customWidth="1"/>
  </cols>
  <sheetData>
    <row r="1" ht="12.75">
      <c r="A1" s="48" t="s">
        <v>677</v>
      </c>
    </row>
    <row r="2" spans="1:5" ht="21" customHeight="1">
      <c r="A2" s="225" t="s">
        <v>1121</v>
      </c>
      <c r="B2" s="225"/>
      <c r="C2" s="225"/>
      <c r="D2" s="225"/>
      <c r="E2" s="225"/>
    </row>
    <row r="3" spans="1:5" ht="24.75" customHeight="1">
      <c r="A3" s="40" t="s">
        <v>2560</v>
      </c>
      <c r="B3" s="41"/>
      <c r="C3" s="42"/>
      <c r="D3" s="42"/>
      <c r="E3" s="142" t="s">
        <v>2563</v>
      </c>
    </row>
    <row r="4" spans="1:5" ht="12.75" customHeight="1">
      <c r="A4" s="113" t="s">
        <v>1122</v>
      </c>
      <c r="B4" s="113" t="s">
        <v>1123</v>
      </c>
      <c r="C4" s="226" t="s">
        <v>1124</v>
      </c>
      <c r="D4" s="226" t="s">
        <v>379</v>
      </c>
      <c r="E4" s="226" t="s">
        <v>1125</v>
      </c>
    </row>
    <row r="5" spans="1:5" ht="12.75">
      <c r="A5" s="113" t="s">
        <v>1126</v>
      </c>
      <c r="B5" s="113" t="s">
        <v>1126</v>
      </c>
      <c r="C5" s="226"/>
      <c r="D5" s="226"/>
      <c r="E5" s="226"/>
    </row>
    <row r="6" spans="1:5" ht="12.75">
      <c r="A6" s="26">
        <v>110</v>
      </c>
      <c r="B6" s="26"/>
      <c r="C6" s="26"/>
      <c r="D6" s="26" t="s">
        <v>1746</v>
      </c>
      <c r="E6" s="26"/>
    </row>
    <row r="7" spans="1:5" ht="25.5">
      <c r="A7" s="26">
        <v>111</v>
      </c>
      <c r="B7" s="26"/>
      <c r="C7" s="26"/>
      <c r="D7" s="26" t="s">
        <v>1747</v>
      </c>
      <c r="E7" s="26" t="s">
        <v>380</v>
      </c>
    </row>
    <row r="8" spans="1:5" ht="25.5">
      <c r="A8" s="43"/>
      <c r="B8" s="43">
        <v>11110</v>
      </c>
      <c r="C8" s="43"/>
      <c r="D8" s="43" t="s">
        <v>381</v>
      </c>
      <c r="E8" s="43" t="s">
        <v>382</v>
      </c>
    </row>
    <row r="9" spans="1:5" ht="25.5">
      <c r="A9" s="43"/>
      <c r="B9" s="43">
        <v>11120</v>
      </c>
      <c r="C9" s="43"/>
      <c r="D9" s="43" t="s">
        <v>383</v>
      </c>
      <c r="E9" s="43" t="s">
        <v>384</v>
      </c>
    </row>
    <row r="10" spans="1:5" ht="12.75">
      <c r="A10" s="43"/>
      <c r="B10" s="43">
        <v>11130</v>
      </c>
      <c r="C10" s="43"/>
      <c r="D10" s="43" t="s">
        <v>385</v>
      </c>
      <c r="E10" s="43" t="s">
        <v>386</v>
      </c>
    </row>
    <row r="11" spans="1:5" ht="12.75">
      <c r="A11" s="43"/>
      <c r="B11" s="43">
        <v>11182</v>
      </c>
      <c r="C11" s="43"/>
      <c r="D11" s="43" t="s">
        <v>387</v>
      </c>
      <c r="E11" s="43" t="s">
        <v>388</v>
      </c>
    </row>
    <row r="12" spans="1:5" ht="12.75">
      <c r="A12" s="26">
        <v>112</v>
      </c>
      <c r="B12" s="26"/>
      <c r="C12" s="26"/>
      <c r="D12" s="26" t="s">
        <v>1748</v>
      </c>
      <c r="E12" s="26"/>
    </row>
    <row r="13" spans="1:5" ht="12.75">
      <c r="A13" s="43"/>
      <c r="B13" s="43">
        <v>11220</v>
      </c>
      <c r="C13" s="43"/>
      <c r="D13" s="43" t="s">
        <v>389</v>
      </c>
      <c r="E13" s="43" t="s">
        <v>390</v>
      </c>
    </row>
    <row r="14" spans="1:5" ht="12.75">
      <c r="A14" s="43"/>
      <c r="B14" s="43">
        <v>11230</v>
      </c>
      <c r="C14" s="43"/>
      <c r="D14" s="43" t="s">
        <v>1127</v>
      </c>
      <c r="E14" s="43" t="s">
        <v>391</v>
      </c>
    </row>
    <row r="15" spans="1:5" ht="12.75">
      <c r="A15" s="43"/>
      <c r="B15" s="43"/>
      <c r="C15" s="44">
        <v>11231</v>
      </c>
      <c r="D15" s="44" t="s">
        <v>1128</v>
      </c>
      <c r="E15" s="44" t="s">
        <v>1129</v>
      </c>
    </row>
    <row r="16" spans="1:5" ht="12.75">
      <c r="A16" s="43"/>
      <c r="B16" s="43"/>
      <c r="C16" s="44">
        <v>11232</v>
      </c>
      <c r="D16" s="44" t="s">
        <v>1130</v>
      </c>
      <c r="E16" s="44" t="s">
        <v>1131</v>
      </c>
    </row>
    <row r="17" spans="1:5" ht="12.75">
      <c r="A17" s="43"/>
      <c r="B17" s="43">
        <v>11240</v>
      </c>
      <c r="C17" s="43"/>
      <c r="D17" s="43" t="s">
        <v>392</v>
      </c>
      <c r="E17" s="43" t="s">
        <v>393</v>
      </c>
    </row>
    <row r="18" spans="1:5" ht="12.75">
      <c r="A18" s="26">
        <v>113</v>
      </c>
      <c r="B18" s="26"/>
      <c r="C18" s="26"/>
      <c r="D18" s="26" t="s">
        <v>1749</v>
      </c>
      <c r="E18" s="26"/>
    </row>
    <row r="19" spans="1:5" ht="12.75">
      <c r="A19" s="43"/>
      <c r="B19" s="43">
        <v>11320</v>
      </c>
      <c r="C19" s="43"/>
      <c r="D19" s="43" t="s">
        <v>394</v>
      </c>
      <c r="E19" s="43" t="s">
        <v>395</v>
      </c>
    </row>
    <row r="20" spans="1:5" ht="12.75">
      <c r="A20" s="43"/>
      <c r="B20" s="43"/>
      <c r="C20" s="44">
        <v>11321</v>
      </c>
      <c r="D20" s="44" t="s">
        <v>1132</v>
      </c>
      <c r="E20" s="44" t="s">
        <v>1133</v>
      </c>
    </row>
    <row r="21" spans="1:5" ht="12.75">
      <c r="A21" s="43"/>
      <c r="B21" s="43"/>
      <c r="C21" s="44">
        <v>11322</v>
      </c>
      <c r="D21" s="44" t="s">
        <v>1134</v>
      </c>
      <c r="E21" s="44" t="s">
        <v>1135</v>
      </c>
    </row>
    <row r="22" spans="1:5" ht="12.75">
      <c r="A22" s="43"/>
      <c r="B22" s="43">
        <v>11330</v>
      </c>
      <c r="C22" s="43"/>
      <c r="D22" s="43" t="s">
        <v>396</v>
      </c>
      <c r="E22" s="43" t="s">
        <v>397</v>
      </c>
    </row>
    <row r="23" spans="1:5" ht="12.75">
      <c r="A23" s="26">
        <v>114</v>
      </c>
      <c r="B23" s="26"/>
      <c r="C23" s="26"/>
      <c r="D23" s="26" t="s">
        <v>1750</v>
      </c>
      <c r="E23" s="26"/>
    </row>
    <row r="24" spans="1:5" ht="12.75">
      <c r="A24" s="43"/>
      <c r="B24" s="43">
        <v>11420</v>
      </c>
      <c r="C24" s="43"/>
      <c r="D24" s="43" t="s">
        <v>398</v>
      </c>
      <c r="E24" s="43" t="s">
        <v>399</v>
      </c>
    </row>
    <row r="25" spans="1:5" ht="12.75">
      <c r="A25" s="43"/>
      <c r="B25" s="43">
        <v>11430</v>
      </c>
      <c r="C25" s="43"/>
      <c r="D25" s="43" t="s">
        <v>400</v>
      </c>
      <c r="E25" s="43" t="s">
        <v>401</v>
      </c>
    </row>
    <row r="26" spans="1:5" ht="12.75">
      <c r="A26" s="26">
        <v>120</v>
      </c>
      <c r="B26" s="26"/>
      <c r="C26" s="26"/>
      <c r="D26" s="26" t="s">
        <v>1751</v>
      </c>
      <c r="E26" s="26"/>
    </row>
    <row r="27" spans="1:5" ht="12.75">
      <c r="A27" s="26">
        <v>121</v>
      </c>
      <c r="B27" s="26"/>
      <c r="C27" s="26"/>
      <c r="D27" s="26" t="s">
        <v>1752</v>
      </c>
      <c r="E27" s="26"/>
    </row>
    <row r="28" spans="1:5" ht="25.5">
      <c r="A28" s="43"/>
      <c r="B28" s="43">
        <v>12110</v>
      </c>
      <c r="C28" s="43"/>
      <c r="D28" s="43" t="s">
        <v>402</v>
      </c>
      <c r="E28" s="43" t="s">
        <v>403</v>
      </c>
    </row>
    <row r="29" spans="1:5" ht="12.75">
      <c r="A29" s="43"/>
      <c r="B29" s="43">
        <v>12181</v>
      </c>
      <c r="C29" s="43"/>
      <c r="D29" s="43" t="s">
        <v>404</v>
      </c>
      <c r="E29" s="43" t="s">
        <v>405</v>
      </c>
    </row>
    <row r="30" spans="1:5" ht="12.75">
      <c r="A30" s="43"/>
      <c r="B30" s="43">
        <v>12182</v>
      </c>
      <c r="C30" s="43"/>
      <c r="D30" s="43" t="s">
        <v>406</v>
      </c>
      <c r="E30" s="43" t="s">
        <v>407</v>
      </c>
    </row>
    <row r="31" spans="1:5" ht="25.5">
      <c r="A31" s="43"/>
      <c r="B31" s="43">
        <v>12191</v>
      </c>
      <c r="C31" s="43"/>
      <c r="D31" s="43" t="s">
        <v>408</v>
      </c>
      <c r="E31" s="43" t="s">
        <v>409</v>
      </c>
    </row>
    <row r="32" spans="1:5" ht="12.75">
      <c r="A32" s="26">
        <v>122</v>
      </c>
      <c r="B32" s="26"/>
      <c r="C32" s="26"/>
      <c r="D32" s="26" t="s">
        <v>1753</v>
      </c>
      <c r="E32" s="26"/>
    </row>
    <row r="33" spans="1:5" ht="25.5">
      <c r="A33" s="43"/>
      <c r="B33" s="43">
        <v>12220</v>
      </c>
      <c r="C33" s="43"/>
      <c r="D33" s="43" t="s">
        <v>410</v>
      </c>
      <c r="E33" s="43" t="s">
        <v>411</v>
      </c>
    </row>
    <row r="34" spans="1:5" ht="12.75">
      <c r="A34" s="43"/>
      <c r="B34" s="43">
        <v>12230</v>
      </c>
      <c r="C34" s="43"/>
      <c r="D34" s="43" t="s">
        <v>412</v>
      </c>
      <c r="E34" s="43" t="s">
        <v>413</v>
      </c>
    </row>
    <row r="35" spans="1:5" ht="25.5">
      <c r="A35" s="43"/>
      <c r="B35" s="43">
        <v>12240</v>
      </c>
      <c r="C35" s="43"/>
      <c r="D35" s="43" t="s">
        <v>414</v>
      </c>
      <c r="E35" s="43" t="s">
        <v>415</v>
      </c>
    </row>
    <row r="36" spans="1:5" ht="38.25">
      <c r="A36" s="43"/>
      <c r="B36" s="43">
        <v>12250</v>
      </c>
      <c r="C36" s="43"/>
      <c r="D36" s="43" t="s">
        <v>416</v>
      </c>
      <c r="E36" s="43" t="s">
        <v>1754</v>
      </c>
    </row>
    <row r="37" spans="1:5" ht="25.5">
      <c r="A37" s="43"/>
      <c r="B37" s="43">
        <v>12261</v>
      </c>
      <c r="C37" s="43"/>
      <c r="D37" s="43" t="s">
        <v>417</v>
      </c>
      <c r="E37" s="43" t="s">
        <v>418</v>
      </c>
    </row>
    <row r="38" spans="1:5" ht="12.75">
      <c r="A38" s="43"/>
      <c r="B38" s="43">
        <v>12262</v>
      </c>
      <c r="C38" s="43"/>
      <c r="D38" s="43" t="s">
        <v>419</v>
      </c>
      <c r="E38" s="43" t="s">
        <v>420</v>
      </c>
    </row>
    <row r="39" spans="1:5" ht="12.75">
      <c r="A39" s="43"/>
      <c r="B39" s="43">
        <v>12263</v>
      </c>
      <c r="C39" s="43"/>
      <c r="D39" s="43" t="s">
        <v>421</v>
      </c>
      <c r="E39" s="43" t="s">
        <v>422</v>
      </c>
    </row>
    <row r="40" spans="1:5" ht="12.75">
      <c r="A40" s="43"/>
      <c r="B40" s="43">
        <v>12281</v>
      </c>
      <c r="C40" s="43"/>
      <c r="D40" s="43" t="s">
        <v>423</v>
      </c>
      <c r="E40" s="43" t="s">
        <v>424</v>
      </c>
    </row>
    <row r="41" spans="1:5" ht="25.5">
      <c r="A41" s="26">
        <v>130</v>
      </c>
      <c r="B41" s="26"/>
      <c r="C41" s="26"/>
      <c r="D41" s="26" t="s">
        <v>1755</v>
      </c>
      <c r="E41" s="26"/>
    </row>
    <row r="42" spans="1:5" ht="25.5">
      <c r="A42" s="43"/>
      <c r="B42" s="43">
        <v>13010</v>
      </c>
      <c r="C42" s="43"/>
      <c r="D42" s="43" t="s">
        <v>425</v>
      </c>
      <c r="E42" s="43" t="s">
        <v>426</v>
      </c>
    </row>
    <row r="43" spans="1:5" ht="25.5">
      <c r="A43" s="43"/>
      <c r="B43" s="43">
        <v>13020</v>
      </c>
      <c r="C43" s="43"/>
      <c r="D43" s="43" t="s">
        <v>427</v>
      </c>
      <c r="E43" s="43" t="s">
        <v>428</v>
      </c>
    </row>
    <row r="44" spans="1:5" ht="25.5">
      <c r="A44" s="43"/>
      <c r="B44" s="43">
        <v>13030</v>
      </c>
      <c r="C44" s="43"/>
      <c r="D44" s="43" t="s">
        <v>429</v>
      </c>
      <c r="E44" s="43" t="s">
        <v>430</v>
      </c>
    </row>
    <row r="45" spans="1:5" ht="25.5">
      <c r="A45" s="43"/>
      <c r="B45" s="43">
        <v>13040</v>
      </c>
      <c r="C45" s="43"/>
      <c r="D45" s="43" t="s">
        <v>431</v>
      </c>
      <c r="E45" s="43" t="s">
        <v>432</v>
      </c>
    </row>
    <row r="46" spans="1:5" ht="25.5">
      <c r="A46" s="43"/>
      <c r="B46" s="43">
        <v>13081</v>
      </c>
      <c r="C46" s="43"/>
      <c r="D46" s="43" t="s">
        <v>433</v>
      </c>
      <c r="E46" s="43" t="s">
        <v>434</v>
      </c>
    </row>
    <row r="47" spans="1:5" ht="12.75">
      <c r="A47" s="26">
        <v>140</v>
      </c>
      <c r="B47" s="26"/>
      <c r="C47" s="26"/>
      <c r="D47" s="26" t="s">
        <v>1756</v>
      </c>
      <c r="E47" s="26"/>
    </row>
    <row r="48" spans="1:5" ht="25.5">
      <c r="A48" s="43"/>
      <c r="B48" s="43">
        <v>14010</v>
      </c>
      <c r="C48" s="43"/>
      <c r="D48" s="43" t="s">
        <v>435</v>
      </c>
      <c r="E48" s="43" t="s">
        <v>1757</v>
      </c>
    </row>
    <row r="49" spans="1:5" ht="25.5">
      <c r="A49" s="43"/>
      <c r="B49" s="43">
        <v>14015</v>
      </c>
      <c r="C49" s="43"/>
      <c r="D49" s="43" t="s">
        <v>436</v>
      </c>
      <c r="E49" s="43" t="s">
        <v>437</v>
      </c>
    </row>
    <row r="50" spans="1:5" ht="25.5">
      <c r="A50" s="43"/>
      <c r="B50" s="43">
        <v>14020</v>
      </c>
      <c r="C50" s="43"/>
      <c r="D50" s="43" t="s">
        <v>438</v>
      </c>
      <c r="E50" s="43" t="s">
        <v>1758</v>
      </c>
    </row>
    <row r="51" spans="1:5" ht="12.75">
      <c r="A51" s="43"/>
      <c r="B51" s="43">
        <v>14021</v>
      </c>
      <c r="C51" s="43"/>
      <c r="D51" s="43" t="s">
        <v>1136</v>
      </c>
      <c r="E51" s="43" t="s">
        <v>439</v>
      </c>
    </row>
    <row r="52" spans="1:5" ht="12.75">
      <c r="A52" s="43"/>
      <c r="B52" s="43">
        <v>14022</v>
      </c>
      <c r="C52" s="43"/>
      <c r="D52" s="43" t="s">
        <v>440</v>
      </c>
      <c r="E52" s="43" t="s">
        <v>441</v>
      </c>
    </row>
    <row r="53" spans="1:5" ht="25.5">
      <c r="A53" s="43"/>
      <c r="B53" s="43">
        <v>14030</v>
      </c>
      <c r="C53" s="43"/>
      <c r="D53" s="43" t="s">
        <v>442</v>
      </c>
      <c r="E53" s="43" t="s">
        <v>1759</v>
      </c>
    </row>
    <row r="54" spans="1:5" ht="38.25">
      <c r="A54" s="43"/>
      <c r="B54" s="43">
        <v>14031</v>
      </c>
      <c r="C54" s="43"/>
      <c r="D54" s="43" t="s">
        <v>443</v>
      </c>
      <c r="E54" s="43" t="s">
        <v>444</v>
      </c>
    </row>
    <row r="55" spans="1:5" ht="25.5">
      <c r="A55" s="43"/>
      <c r="B55" s="43">
        <v>14032</v>
      </c>
      <c r="C55" s="43"/>
      <c r="D55" s="43" t="s">
        <v>445</v>
      </c>
      <c r="E55" s="43" t="s">
        <v>446</v>
      </c>
    </row>
    <row r="56" spans="1:5" ht="25.5">
      <c r="A56" s="43"/>
      <c r="B56" s="43">
        <v>14040</v>
      </c>
      <c r="C56" s="43"/>
      <c r="D56" s="43" t="s">
        <v>1760</v>
      </c>
      <c r="E56" s="43" t="s">
        <v>1761</v>
      </c>
    </row>
    <row r="57" spans="1:5" ht="25.5">
      <c r="A57" s="43"/>
      <c r="B57" s="43">
        <v>14050</v>
      </c>
      <c r="C57" s="43"/>
      <c r="D57" s="43" t="s">
        <v>1762</v>
      </c>
      <c r="E57" s="43" t="s">
        <v>447</v>
      </c>
    </row>
    <row r="58" spans="1:5" ht="25.5">
      <c r="A58" s="43"/>
      <c r="B58" s="43">
        <v>14081</v>
      </c>
      <c r="C58" s="43"/>
      <c r="D58" s="43" t="s">
        <v>448</v>
      </c>
      <c r="E58" s="43" t="s">
        <v>449</v>
      </c>
    </row>
    <row r="59" spans="1:5" ht="12.75">
      <c r="A59" s="26">
        <v>150</v>
      </c>
      <c r="B59" s="26"/>
      <c r="C59" s="26"/>
      <c r="D59" s="26" t="s">
        <v>1763</v>
      </c>
      <c r="E59" s="26"/>
    </row>
    <row r="60" spans="1:5" ht="12.75">
      <c r="A60" s="26">
        <v>151</v>
      </c>
      <c r="B60" s="26"/>
      <c r="C60" s="26"/>
      <c r="D60" s="26" t="s">
        <v>1764</v>
      </c>
      <c r="E60" s="26" t="s">
        <v>1765</v>
      </c>
    </row>
    <row r="61" spans="1:5" ht="51">
      <c r="A61" s="43"/>
      <c r="B61" s="43">
        <v>15110</v>
      </c>
      <c r="C61" s="43"/>
      <c r="D61" s="43" t="s">
        <v>450</v>
      </c>
      <c r="E61" s="43" t="s">
        <v>1137</v>
      </c>
    </row>
    <row r="62" spans="1:5" ht="12.75">
      <c r="A62" s="43"/>
      <c r="B62" s="43"/>
      <c r="C62" s="44">
        <v>15121</v>
      </c>
      <c r="D62" s="44" t="s">
        <v>1138</v>
      </c>
      <c r="E62" s="44" t="s">
        <v>1139</v>
      </c>
    </row>
    <row r="63" spans="1:5" ht="12.75">
      <c r="A63" s="43"/>
      <c r="B63" s="43"/>
      <c r="C63" s="44">
        <v>15122</v>
      </c>
      <c r="D63" s="44" t="s">
        <v>1140</v>
      </c>
      <c r="E63" s="44" t="s">
        <v>1141</v>
      </c>
    </row>
    <row r="64" spans="1:5" ht="25.5">
      <c r="A64" s="43"/>
      <c r="B64" s="43"/>
      <c r="C64" s="44">
        <v>15123</v>
      </c>
      <c r="D64" s="44" t="s">
        <v>1142</v>
      </c>
      <c r="E64" s="44" t="s">
        <v>1143</v>
      </c>
    </row>
    <row r="65" spans="1:255" ht="12.75">
      <c r="A65" s="43"/>
      <c r="B65" s="43"/>
      <c r="C65" s="44">
        <v>15124</v>
      </c>
      <c r="D65" s="44" t="s">
        <v>1144</v>
      </c>
      <c r="E65" s="44" t="s">
        <v>1145</v>
      </c>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c r="HZ65" s="45"/>
      <c r="IA65" s="45"/>
      <c r="IB65" s="45"/>
      <c r="IC65" s="45"/>
      <c r="ID65" s="45"/>
      <c r="IE65" s="45"/>
      <c r="IF65" s="45"/>
      <c r="IG65" s="45"/>
      <c r="IH65" s="45"/>
      <c r="II65" s="45"/>
      <c r="IJ65" s="45"/>
      <c r="IK65" s="45"/>
      <c r="IL65" s="45"/>
      <c r="IM65" s="45"/>
      <c r="IN65" s="45"/>
      <c r="IO65" s="45"/>
      <c r="IP65" s="45"/>
      <c r="IQ65" s="45"/>
      <c r="IR65" s="45"/>
      <c r="IS65" s="45"/>
      <c r="IT65" s="45"/>
      <c r="IU65" s="45"/>
    </row>
    <row r="66" spans="1:255" ht="12.75">
      <c r="A66" s="43"/>
      <c r="B66" s="43"/>
      <c r="C66" s="44">
        <v>15125</v>
      </c>
      <c r="D66" s="44" t="s">
        <v>1146</v>
      </c>
      <c r="E66" s="44" t="s">
        <v>1147</v>
      </c>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c r="HZ66" s="45"/>
      <c r="IA66" s="45"/>
      <c r="IB66" s="45"/>
      <c r="IC66" s="45"/>
      <c r="ID66" s="45"/>
      <c r="IE66" s="45"/>
      <c r="IF66" s="45"/>
      <c r="IG66" s="45"/>
      <c r="IH66" s="45"/>
      <c r="II66" s="45"/>
      <c r="IJ66" s="45"/>
      <c r="IK66" s="45"/>
      <c r="IL66" s="45"/>
      <c r="IM66" s="45"/>
      <c r="IN66" s="45"/>
      <c r="IO66" s="45"/>
      <c r="IP66" s="45"/>
      <c r="IQ66" s="45"/>
      <c r="IR66" s="45"/>
      <c r="IS66" s="45"/>
      <c r="IT66" s="45"/>
      <c r="IU66" s="45"/>
    </row>
    <row r="67" spans="1:255" ht="25.5">
      <c r="A67" s="43"/>
      <c r="B67" s="43"/>
      <c r="C67" s="44">
        <v>15126</v>
      </c>
      <c r="D67" s="44" t="s">
        <v>1148</v>
      </c>
      <c r="E67" s="44" t="s">
        <v>1149</v>
      </c>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c r="HZ67" s="45"/>
      <c r="IA67" s="45"/>
      <c r="IB67" s="45"/>
      <c r="IC67" s="45"/>
      <c r="ID67" s="45"/>
      <c r="IE67" s="45"/>
      <c r="IF67" s="45"/>
      <c r="IG67" s="45"/>
      <c r="IH67" s="45"/>
      <c r="II67" s="45"/>
      <c r="IJ67" s="45"/>
      <c r="IK67" s="45"/>
      <c r="IL67" s="45"/>
      <c r="IM67" s="45"/>
      <c r="IN67" s="45"/>
      <c r="IO67" s="45"/>
      <c r="IP67" s="45"/>
      <c r="IQ67" s="45"/>
      <c r="IR67" s="45"/>
      <c r="IS67" s="45"/>
      <c r="IT67" s="45"/>
      <c r="IU67" s="45"/>
    </row>
    <row r="68" spans="1:5" ht="12.75">
      <c r="A68" s="43"/>
      <c r="B68" s="43"/>
      <c r="C68" s="44">
        <v>15127</v>
      </c>
      <c r="D68" s="44" t="s">
        <v>1150</v>
      </c>
      <c r="E68" s="44" t="s">
        <v>1151</v>
      </c>
    </row>
    <row r="69" spans="1:5" ht="12.75">
      <c r="A69" s="43"/>
      <c r="B69" s="43"/>
      <c r="C69" s="44">
        <v>15142</v>
      </c>
      <c r="D69" s="44" t="s">
        <v>1152</v>
      </c>
      <c r="E69" s="44" t="s">
        <v>1153</v>
      </c>
    </row>
    <row r="70" spans="1:5" ht="12.75">
      <c r="A70" s="43"/>
      <c r="B70" s="43"/>
      <c r="C70" s="44">
        <v>15143</v>
      </c>
      <c r="D70" s="44" t="s">
        <v>1154</v>
      </c>
      <c r="E70" s="44" t="s">
        <v>1155</v>
      </c>
    </row>
    <row r="71" spans="1:5" ht="12.75">
      <c r="A71" s="43"/>
      <c r="B71" s="43"/>
      <c r="C71" s="44">
        <v>15144</v>
      </c>
      <c r="D71" s="44" t="s">
        <v>1156</v>
      </c>
      <c r="E71" s="44" t="s">
        <v>1157</v>
      </c>
    </row>
    <row r="72" spans="1:5" ht="25.5">
      <c r="A72" s="43"/>
      <c r="B72" s="43"/>
      <c r="C72" s="44">
        <v>15154</v>
      </c>
      <c r="D72" s="44" t="s">
        <v>1158</v>
      </c>
      <c r="E72" s="44" t="s">
        <v>1159</v>
      </c>
    </row>
    <row r="73" spans="1:5" ht="38.25">
      <c r="A73" s="43"/>
      <c r="B73" s="43">
        <v>15111</v>
      </c>
      <c r="C73" s="43"/>
      <c r="D73" s="43" t="s">
        <v>1766</v>
      </c>
      <c r="E73" s="43" t="s">
        <v>1767</v>
      </c>
    </row>
    <row r="74" spans="1:5" ht="12.75">
      <c r="A74" s="43"/>
      <c r="B74" s="43"/>
      <c r="C74" s="44">
        <v>15117</v>
      </c>
      <c r="D74" s="44" t="s">
        <v>1160</v>
      </c>
      <c r="E74" s="44" t="s">
        <v>1161</v>
      </c>
    </row>
    <row r="75" spans="1:5" ht="12.75">
      <c r="A75" s="43"/>
      <c r="B75" s="43"/>
      <c r="C75" s="44">
        <v>15118</v>
      </c>
      <c r="D75" s="44" t="s">
        <v>1162</v>
      </c>
      <c r="E75" s="44" t="s">
        <v>1163</v>
      </c>
    </row>
    <row r="76" spans="1:5" ht="12.75">
      <c r="A76" s="43"/>
      <c r="B76" s="43"/>
      <c r="C76" s="44">
        <v>15119</v>
      </c>
      <c r="D76" s="44" t="s">
        <v>1164</v>
      </c>
      <c r="E76" s="44" t="s">
        <v>1165</v>
      </c>
    </row>
    <row r="77" spans="1:5" ht="38.25">
      <c r="A77" s="43"/>
      <c r="B77" s="43">
        <v>15112</v>
      </c>
      <c r="C77" s="43"/>
      <c r="D77" s="43" t="s">
        <v>451</v>
      </c>
      <c r="E77" s="43" t="s">
        <v>1768</v>
      </c>
    </row>
    <row r="78" spans="1:5" ht="12.75">
      <c r="A78" s="43"/>
      <c r="B78" s="43"/>
      <c r="C78" s="44">
        <v>15128</v>
      </c>
      <c r="D78" s="44" t="s">
        <v>1166</v>
      </c>
      <c r="E78" s="44" t="s">
        <v>1167</v>
      </c>
    </row>
    <row r="79" spans="1:5" ht="25.5">
      <c r="A79" s="43"/>
      <c r="B79" s="43"/>
      <c r="C79" s="44">
        <v>15129</v>
      </c>
      <c r="D79" s="44" t="s">
        <v>1168</v>
      </c>
      <c r="E79" s="44" t="s">
        <v>1169</v>
      </c>
    </row>
    <row r="80" spans="1:5" ht="25.5">
      <c r="A80" s="43"/>
      <c r="B80" s="43"/>
      <c r="C80" s="44">
        <v>15185</v>
      </c>
      <c r="D80" s="44" t="s">
        <v>1170</v>
      </c>
      <c r="E80" s="44" t="s">
        <v>1171</v>
      </c>
    </row>
    <row r="81" spans="1:5" ht="51">
      <c r="A81" s="43"/>
      <c r="B81" s="43">
        <v>15113</v>
      </c>
      <c r="C81" s="43"/>
      <c r="D81" s="43" t="s">
        <v>1172</v>
      </c>
      <c r="E81" s="43" t="s">
        <v>1769</v>
      </c>
    </row>
    <row r="82" spans="1:5" ht="38.25">
      <c r="A82" s="43"/>
      <c r="B82" s="43">
        <v>15114</v>
      </c>
      <c r="C82" s="43"/>
      <c r="D82" s="43" t="s">
        <v>1770</v>
      </c>
      <c r="E82" s="43" t="s">
        <v>1173</v>
      </c>
    </row>
    <row r="83" spans="1:5" ht="12.75">
      <c r="A83" s="43"/>
      <c r="B83" s="43"/>
      <c r="C83" s="44">
        <v>15116</v>
      </c>
      <c r="D83" s="44" t="s">
        <v>1174</v>
      </c>
      <c r="E83" s="44" t="s">
        <v>1175</v>
      </c>
    </row>
    <row r="84" spans="1:5" ht="12.75">
      <c r="A84" s="43"/>
      <c r="B84" s="43"/>
      <c r="C84" s="44">
        <v>15155</v>
      </c>
      <c r="D84" s="44" t="s">
        <v>1176</v>
      </c>
      <c r="E84" s="44"/>
    </row>
    <row r="85" spans="1:5" ht="12.75">
      <c r="A85" s="43"/>
      <c r="B85" s="43"/>
      <c r="C85" s="44">
        <v>15156</v>
      </c>
      <c r="D85" s="44" t="s">
        <v>1177</v>
      </c>
      <c r="E85" s="44" t="s">
        <v>1178</v>
      </c>
    </row>
    <row r="86" spans="1:5" ht="102">
      <c r="A86" s="43"/>
      <c r="B86" s="43">
        <v>15130</v>
      </c>
      <c r="C86" s="43"/>
      <c r="D86" s="43" t="s">
        <v>452</v>
      </c>
      <c r="E86" s="43" t="s">
        <v>2561</v>
      </c>
    </row>
    <row r="87" spans="1:5" ht="25.5">
      <c r="A87" s="43"/>
      <c r="B87" s="43"/>
      <c r="C87" s="44">
        <v>15131</v>
      </c>
      <c r="D87" s="44" t="s">
        <v>1179</v>
      </c>
      <c r="E87" s="44" t="s">
        <v>1180</v>
      </c>
    </row>
    <row r="88" spans="1:5" ht="12.75">
      <c r="A88" s="43"/>
      <c r="B88" s="43"/>
      <c r="C88" s="44">
        <v>15132</v>
      </c>
      <c r="D88" s="44" t="s">
        <v>1181</v>
      </c>
      <c r="E88" s="44" t="s">
        <v>1182</v>
      </c>
    </row>
    <row r="89" spans="1:5" ht="12.75">
      <c r="A89" s="43"/>
      <c r="B89" s="43"/>
      <c r="C89" s="44">
        <v>15133</v>
      </c>
      <c r="D89" s="44" t="s">
        <v>1183</v>
      </c>
      <c r="E89" s="44" t="s">
        <v>1184</v>
      </c>
    </row>
    <row r="90" spans="1:5" ht="25.5">
      <c r="A90" s="43"/>
      <c r="B90" s="43"/>
      <c r="C90" s="44">
        <v>15134</v>
      </c>
      <c r="D90" s="44" t="s">
        <v>1185</v>
      </c>
      <c r="E90" s="44" t="s">
        <v>1186</v>
      </c>
    </row>
    <row r="91" spans="1:5" ht="12.75">
      <c r="A91" s="43"/>
      <c r="B91" s="43"/>
      <c r="C91" s="44">
        <v>15135</v>
      </c>
      <c r="D91" s="44" t="s">
        <v>1187</v>
      </c>
      <c r="E91" s="44" t="s">
        <v>1188</v>
      </c>
    </row>
    <row r="92" spans="1:5" ht="12.75">
      <c r="A92" s="43"/>
      <c r="B92" s="43"/>
      <c r="C92" s="44">
        <v>15136</v>
      </c>
      <c r="D92" s="44" t="s">
        <v>1189</v>
      </c>
      <c r="E92" s="44" t="s">
        <v>1190</v>
      </c>
    </row>
    <row r="93" spans="1:5" ht="12.75">
      <c r="A93" s="43"/>
      <c r="B93" s="43"/>
      <c r="C93" s="44">
        <v>15137</v>
      </c>
      <c r="D93" s="44" t="s">
        <v>1191</v>
      </c>
      <c r="E93" s="44"/>
    </row>
    <row r="94" spans="1:5" ht="51">
      <c r="A94" s="43"/>
      <c r="B94" s="43">
        <v>15150</v>
      </c>
      <c r="C94" s="43"/>
      <c r="D94" s="43" t="s">
        <v>453</v>
      </c>
      <c r="E94" s="43" t="s">
        <v>454</v>
      </c>
    </row>
    <row r="95" spans="1:5" ht="25.5">
      <c r="A95" s="43"/>
      <c r="B95" s="43">
        <v>15151</v>
      </c>
      <c r="C95" s="43"/>
      <c r="D95" s="43" t="s">
        <v>455</v>
      </c>
      <c r="E95" s="43" t="s">
        <v>1771</v>
      </c>
    </row>
    <row r="96" spans="1:5" ht="51">
      <c r="A96" s="43"/>
      <c r="B96" s="43">
        <v>15152</v>
      </c>
      <c r="C96" s="43"/>
      <c r="D96" s="43" t="s">
        <v>456</v>
      </c>
      <c r="E96" s="43" t="s">
        <v>457</v>
      </c>
    </row>
    <row r="97" spans="1:5" ht="25.5">
      <c r="A97" s="43"/>
      <c r="B97" s="43">
        <v>15153</v>
      </c>
      <c r="C97" s="43"/>
      <c r="D97" s="43" t="s">
        <v>458</v>
      </c>
      <c r="E97" s="43" t="s">
        <v>459</v>
      </c>
    </row>
    <row r="98" spans="1:5" ht="114.75">
      <c r="A98" s="43"/>
      <c r="B98" s="43">
        <v>15160</v>
      </c>
      <c r="C98" s="43"/>
      <c r="D98" s="43" t="s">
        <v>460</v>
      </c>
      <c r="E98" s="43" t="s">
        <v>2562</v>
      </c>
    </row>
    <row r="99" spans="1:5" ht="25.5">
      <c r="A99" s="43"/>
      <c r="B99" s="43">
        <v>15170</v>
      </c>
      <c r="C99" s="43"/>
      <c r="D99" s="43" t="s">
        <v>1772</v>
      </c>
      <c r="E99" s="43" t="s">
        <v>461</v>
      </c>
    </row>
    <row r="100" spans="1:9" ht="102">
      <c r="A100" s="43"/>
      <c r="B100" s="43">
        <v>15180</v>
      </c>
      <c r="C100" s="43"/>
      <c r="D100" s="43" t="s">
        <v>1773</v>
      </c>
      <c r="E100" s="43" t="s">
        <v>1774</v>
      </c>
      <c r="I100" s="46"/>
    </row>
    <row r="101" spans="1:5" ht="229.5">
      <c r="A101" s="43"/>
      <c r="B101" s="43">
        <v>15190</v>
      </c>
      <c r="C101" s="43"/>
      <c r="D101" s="43" t="s">
        <v>1881</v>
      </c>
      <c r="E101" s="114" t="s">
        <v>1882</v>
      </c>
    </row>
    <row r="102" spans="1:5" ht="25.5">
      <c r="A102" s="26">
        <v>152</v>
      </c>
      <c r="B102" s="26"/>
      <c r="C102" s="26"/>
      <c r="D102" s="26" t="s">
        <v>1775</v>
      </c>
      <c r="E102" s="26" t="s">
        <v>1192</v>
      </c>
    </row>
    <row r="103" spans="1:5" ht="76.5">
      <c r="A103" s="43"/>
      <c r="B103" s="43">
        <v>15210</v>
      </c>
      <c r="C103" s="43"/>
      <c r="D103" s="43" t="s">
        <v>462</v>
      </c>
      <c r="E103" s="43" t="s">
        <v>1776</v>
      </c>
    </row>
    <row r="104" spans="1:5" ht="63.75">
      <c r="A104" s="43"/>
      <c r="B104" s="43">
        <v>15220</v>
      </c>
      <c r="C104" s="43"/>
      <c r="D104" s="43" t="s">
        <v>463</v>
      </c>
      <c r="E104" s="43" t="s">
        <v>1777</v>
      </c>
    </row>
    <row r="105" spans="1:5" ht="178.5">
      <c r="A105" s="43"/>
      <c r="B105" s="43">
        <v>15230</v>
      </c>
      <c r="C105" s="43"/>
      <c r="D105" s="43" t="s">
        <v>464</v>
      </c>
      <c r="E105" s="43" t="s">
        <v>1778</v>
      </c>
    </row>
    <row r="106" spans="1:5" ht="38.25">
      <c r="A106" s="43"/>
      <c r="B106" s="43">
        <v>15240</v>
      </c>
      <c r="C106" s="43"/>
      <c r="D106" s="43" t="s">
        <v>465</v>
      </c>
      <c r="E106" s="43" t="s">
        <v>1193</v>
      </c>
    </row>
    <row r="107" spans="1:5" ht="51">
      <c r="A107" s="43"/>
      <c r="B107" s="43">
        <v>15250</v>
      </c>
      <c r="C107" s="43"/>
      <c r="D107" s="43" t="s">
        <v>466</v>
      </c>
      <c r="E107" s="43" t="s">
        <v>467</v>
      </c>
    </row>
    <row r="108" spans="1:5" ht="25.5">
      <c r="A108" s="43"/>
      <c r="B108" s="43">
        <v>15261</v>
      </c>
      <c r="C108" s="43"/>
      <c r="D108" s="43" t="s">
        <v>1779</v>
      </c>
      <c r="E108" s="43" t="s">
        <v>468</v>
      </c>
    </row>
    <row r="109" spans="1:5" ht="12.75">
      <c r="A109" s="26">
        <v>160</v>
      </c>
      <c r="B109" s="26"/>
      <c r="C109" s="26"/>
      <c r="D109" s="26" t="s">
        <v>1780</v>
      </c>
      <c r="E109" s="26"/>
    </row>
    <row r="110" spans="1:5" ht="38.25">
      <c r="A110" s="43"/>
      <c r="B110" s="43">
        <v>16010</v>
      </c>
      <c r="C110" s="43"/>
      <c r="D110" s="43" t="s">
        <v>1781</v>
      </c>
      <c r="E110" s="43" t="s">
        <v>469</v>
      </c>
    </row>
    <row r="111" spans="1:5" ht="25.5">
      <c r="A111" s="43"/>
      <c r="B111" s="43"/>
      <c r="C111" s="44">
        <v>16011</v>
      </c>
      <c r="D111" s="44" t="s">
        <v>1194</v>
      </c>
      <c r="E111" s="44" t="s">
        <v>1195</v>
      </c>
    </row>
    <row r="112" spans="1:5" ht="12.75">
      <c r="A112" s="43"/>
      <c r="B112" s="43"/>
      <c r="C112" s="44">
        <v>16012</v>
      </c>
      <c r="D112" s="44" t="s">
        <v>1196</v>
      </c>
      <c r="E112" s="44" t="s">
        <v>1197</v>
      </c>
    </row>
    <row r="113" spans="1:5" ht="12.75">
      <c r="A113" s="43"/>
      <c r="B113" s="43"/>
      <c r="C113" s="44">
        <v>16013</v>
      </c>
      <c r="D113" s="44" t="s">
        <v>1198</v>
      </c>
      <c r="E113" s="44" t="s">
        <v>1199</v>
      </c>
    </row>
    <row r="114" spans="1:5" ht="12.75">
      <c r="A114" s="43"/>
      <c r="B114" s="43"/>
      <c r="C114" s="44">
        <v>16014</v>
      </c>
      <c r="D114" s="44" t="s">
        <v>1200</v>
      </c>
      <c r="E114" s="44" t="s">
        <v>1201</v>
      </c>
    </row>
    <row r="115" spans="1:5" ht="25.5">
      <c r="A115" s="43"/>
      <c r="B115" s="43"/>
      <c r="C115" s="44">
        <v>16015</v>
      </c>
      <c r="D115" s="44" t="s">
        <v>1202</v>
      </c>
      <c r="E115" s="44" t="s">
        <v>1203</v>
      </c>
    </row>
    <row r="116" spans="1:5" ht="25.5">
      <c r="A116" s="43"/>
      <c r="B116" s="43">
        <v>16020</v>
      </c>
      <c r="C116" s="43"/>
      <c r="D116" s="43" t="s">
        <v>470</v>
      </c>
      <c r="E116" s="43" t="s">
        <v>471</v>
      </c>
    </row>
    <row r="117" spans="1:5" ht="25.5">
      <c r="A117" s="43"/>
      <c r="B117" s="43">
        <v>16030</v>
      </c>
      <c r="C117" s="43"/>
      <c r="D117" s="43" t="s">
        <v>472</v>
      </c>
      <c r="E117" s="43" t="s">
        <v>1782</v>
      </c>
    </row>
    <row r="118" spans="1:5" ht="12.75">
      <c r="A118" s="43"/>
      <c r="B118" s="43">
        <v>16040</v>
      </c>
      <c r="C118" s="43"/>
      <c r="D118" s="43" t="s">
        <v>473</v>
      </c>
      <c r="E118" s="43" t="s">
        <v>474</v>
      </c>
    </row>
    <row r="119" spans="1:5" ht="25.5">
      <c r="A119" s="43"/>
      <c r="B119" s="43">
        <v>16050</v>
      </c>
      <c r="C119" s="43"/>
      <c r="D119" s="43" t="s">
        <v>1204</v>
      </c>
      <c r="E119" s="43" t="s">
        <v>475</v>
      </c>
    </row>
    <row r="120" spans="1:5" ht="12.75">
      <c r="A120" s="43"/>
      <c r="B120" s="43">
        <v>16061</v>
      </c>
      <c r="C120" s="43"/>
      <c r="D120" s="43" t="s">
        <v>476</v>
      </c>
      <c r="E120" s="43" t="s">
        <v>477</v>
      </c>
    </row>
    <row r="121" spans="1:5" ht="12.75">
      <c r="A121" s="43"/>
      <c r="B121" s="43"/>
      <c r="C121" s="44">
        <v>16065</v>
      </c>
      <c r="D121" s="44" t="s">
        <v>1205</v>
      </c>
      <c r="E121" s="44"/>
    </row>
    <row r="122" spans="1:5" ht="12.75">
      <c r="A122" s="43"/>
      <c r="B122" s="43"/>
      <c r="C122" s="44">
        <v>16066</v>
      </c>
      <c r="D122" s="44" t="s">
        <v>1206</v>
      </c>
      <c r="E122" s="44"/>
    </row>
    <row r="123" spans="1:5" ht="12.75">
      <c r="A123" s="43"/>
      <c r="B123" s="43">
        <v>16062</v>
      </c>
      <c r="C123" s="43"/>
      <c r="D123" s="43" t="s">
        <v>478</v>
      </c>
      <c r="E123" s="43" t="s">
        <v>479</v>
      </c>
    </row>
    <row r="124" spans="1:5" ht="51">
      <c r="A124" s="43"/>
      <c r="B124" s="43">
        <v>16063</v>
      </c>
      <c r="C124" s="43"/>
      <c r="D124" s="43" t="s">
        <v>480</v>
      </c>
      <c r="E124" s="43" t="s">
        <v>1783</v>
      </c>
    </row>
    <row r="125" spans="1:5" ht="25.5">
      <c r="A125" s="43"/>
      <c r="B125" s="43">
        <v>16064</v>
      </c>
      <c r="C125" s="43"/>
      <c r="D125" s="43" t="s">
        <v>481</v>
      </c>
      <c r="E125" s="43" t="s">
        <v>1207</v>
      </c>
    </row>
    <row r="126" spans="1:5" ht="12.75">
      <c r="A126" s="26">
        <v>210</v>
      </c>
      <c r="B126" s="26"/>
      <c r="C126" s="26"/>
      <c r="D126" s="26" t="s">
        <v>1784</v>
      </c>
      <c r="E126" s="26"/>
    </row>
    <row r="127" spans="1:5" ht="25.5">
      <c r="A127" s="43"/>
      <c r="B127" s="43">
        <v>21010</v>
      </c>
      <c r="C127" s="43"/>
      <c r="D127" s="43" t="s">
        <v>482</v>
      </c>
      <c r="E127" s="43" t="s">
        <v>1208</v>
      </c>
    </row>
    <row r="128" spans="1:5" ht="25.5">
      <c r="A128" s="43"/>
      <c r="B128" s="43"/>
      <c r="C128" s="44">
        <v>21011</v>
      </c>
      <c r="D128" s="44" t="s">
        <v>1209</v>
      </c>
      <c r="E128" s="44" t="s">
        <v>1210</v>
      </c>
    </row>
    <row r="129" spans="1:5" ht="12.75">
      <c r="A129" s="43"/>
      <c r="B129" s="43"/>
      <c r="C129" s="44">
        <v>21012</v>
      </c>
      <c r="D129" s="44" t="s">
        <v>1211</v>
      </c>
      <c r="E129" s="44" t="s">
        <v>1212</v>
      </c>
    </row>
    <row r="130" spans="1:5" ht="25.5">
      <c r="A130" s="43"/>
      <c r="B130" s="43"/>
      <c r="C130" s="44">
        <v>21013</v>
      </c>
      <c r="D130" s="44" t="s">
        <v>1213</v>
      </c>
      <c r="E130" s="44" t="s">
        <v>1785</v>
      </c>
    </row>
    <row r="131" spans="1:5" ht="12.75">
      <c r="A131" s="43"/>
      <c r="B131" s="43">
        <v>21020</v>
      </c>
      <c r="C131" s="43"/>
      <c r="D131" s="43" t="s">
        <v>483</v>
      </c>
      <c r="E131" s="43" t="s">
        <v>484</v>
      </c>
    </row>
    <row r="132" spans="1:5" ht="12.75">
      <c r="A132" s="43"/>
      <c r="B132" s="43"/>
      <c r="C132" s="44">
        <v>21021</v>
      </c>
      <c r="D132" s="44" t="s">
        <v>1214</v>
      </c>
      <c r="E132" s="44" t="s">
        <v>1215</v>
      </c>
    </row>
    <row r="133" spans="1:5" ht="12.75">
      <c r="A133" s="43"/>
      <c r="B133" s="43"/>
      <c r="C133" s="44">
        <v>21022</v>
      </c>
      <c r="D133" s="44" t="s">
        <v>1216</v>
      </c>
      <c r="E133" s="44" t="s">
        <v>1217</v>
      </c>
    </row>
    <row r="134" spans="1:5" ht="12.75">
      <c r="A134" s="43"/>
      <c r="B134" s="43"/>
      <c r="C134" s="44">
        <v>21023</v>
      </c>
      <c r="D134" s="44" t="s">
        <v>1218</v>
      </c>
      <c r="E134" s="44" t="s">
        <v>1219</v>
      </c>
    </row>
    <row r="135" spans="1:5" ht="12.75">
      <c r="A135" s="43"/>
      <c r="B135" s="43"/>
      <c r="C135" s="44">
        <v>21024</v>
      </c>
      <c r="D135" s="44" t="s">
        <v>1220</v>
      </c>
      <c r="E135" s="44" t="s">
        <v>1221</v>
      </c>
    </row>
    <row r="136" spans="1:5" ht="12.75">
      <c r="A136" s="43"/>
      <c r="B136" s="43">
        <v>21030</v>
      </c>
      <c r="C136" s="43"/>
      <c r="D136" s="43" t="s">
        <v>485</v>
      </c>
      <c r="E136" s="43" t="s">
        <v>486</v>
      </c>
    </row>
    <row r="137" spans="1:5" ht="12.75">
      <c r="A137" s="43"/>
      <c r="B137" s="43">
        <v>21040</v>
      </c>
      <c r="C137" s="43"/>
      <c r="D137" s="43" t="s">
        <v>487</v>
      </c>
      <c r="E137" s="43" t="s">
        <v>488</v>
      </c>
    </row>
    <row r="138" spans="1:5" ht="12.75">
      <c r="A138" s="43"/>
      <c r="B138" s="43">
        <v>21050</v>
      </c>
      <c r="C138" s="43"/>
      <c r="D138" s="43" t="s">
        <v>489</v>
      </c>
      <c r="E138" s="43" t="s">
        <v>490</v>
      </c>
    </row>
    <row r="139" spans="1:5" ht="12.75">
      <c r="A139" s="43"/>
      <c r="B139" s="43">
        <v>21061</v>
      </c>
      <c r="C139" s="43"/>
      <c r="D139" s="43" t="s">
        <v>491</v>
      </c>
      <c r="E139" s="43" t="s">
        <v>1222</v>
      </c>
    </row>
    <row r="140" spans="1:5" ht="25.5">
      <c r="A140" s="43"/>
      <c r="B140" s="43">
        <v>21081</v>
      </c>
      <c r="C140" s="43"/>
      <c r="D140" s="43" t="s">
        <v>492</v>
      </c>
      <c r="E140" s="43"/>
    </row>
    <row r="141" spans="1:5" ht="12.75">
      <c r="A141" s="26">
        <v>220</v>
      </c>
      <c r="B141" s="26"/>
      <c r="C141" s="26"/>
      <c r="D141" s="26" t="s">
        <v>1786</v>
      </c>
      <c r="E141" s="26"/>
    </row>
    <row r="142" spans="1:5" ht="25.5">
      <c r="A142" s="43"/>
      <c r="B142" s="43">
        <v>22010</v>
      </c>
      <c r="C142" s="43"/>
      <c r="D142" s="43" t="s">
        <v>493</v>
      </c>
      <c r="E142" s="43" t="s">
        <v>494</v>
      </c>
    </row>
    <row r="143" spans="1:5" ht="25.5">
      <c r="A143" s="43"/>
      <c r="B143" s="43"/>
      <c r="C143" s="44">
        <v>22011</v>
      </c>
      <c r="D143" s="44" t="s">
        <v>1223</v>
      </c>
      <c r="E143" s="44"/>
    </row>
    <row r="144" spans="1:5" ht="12.75">
      <c r="A144" s="43"/>
      <c r="B144" s="43"/>
      <c r="C144" s="44">
        <v>22012</v>
      </c>
      <c r="D144" s="44" t="s">
        <v>1224</v>
      </c>
      <c r="E144" s="44" t="s">
        <v>1225</v>
      </c>
    </row>
    <row r="145" spans="1:5" ht="12.75">
      <c r="A145" s="43"/>
      <c r="B145" s="43"/>
      <c r="C145" s="44">
        <v>22013</v>
      </c>
      <c r="D145" s="44" t="s">
        <v>1226</v>
      </c>
      <c r="E145" s="44" t="s">
        <v>1227</v>
      </c>
    </row>
    <row r="146" spans="1:5" ht="12.75">
      <c r="A146" s="43"/>
      <c r="B146" s="43">
        <v>22020</v>
      </c>
      <c r="C146" s="43"/>
      <c r="D146" s="43" t="s">
        <v>495</v>
      </c>
      <c r="E146" s="43" t="s">
        <v>496</v>
      </c>
    </row>
    <row r="147" spans="1:5" ht="12.75">
      <c r="A147" s="43"/>
      <c r="B147" s="43">
        <v>22030</v>
      </c>
      <c r="C147" s="43"/>
      <c r="D147" s="43" t="s">
        <v>497</v>
      </c>
      <c r="E147" s="43" t="s">
        <v>498</v>
      </c>
    </row>
    <row r="148" spans="1:5" ht="25.5">
      <c r="A148" s="43"/>
      <c r="B148" s="43">
        <v>22040</v>
      </c>
      <c r="C148" s="43"/>
      <c r="D148" s="43" t="s">
        <v>499</v>
      </c>
      <c r="E148" s="43" t="s">
        <v>1787</v>
      </c>
    </row>
    <row r="149" spans="1:5" ht="12.75">
      <c r="A149" s="26">
        <v>230</v>
      </c>
      <c r="B149" s="26"/>
      <c r="C149" s="26"/>
      <c r="D149" s="26" t="s">
        <v>1788</v>
      </c>
      <c r="E149" s="26"/>
    </row>
    <row r="150" spans="1:5" ht="12.75">
      <c r="A150" s="26">
        <v>231</v>
      </c>
      <c r="B150" s="26"/>
      <c r="C150" s="26"/>
      <c r="D150" s="26" t="s">
        <v>1789</v>
      </c>
      <c r="E150" s="26"/>
    </row>
    <row r="151" spans="1:5" ht="25.5">
      <c r="A151" s="43"/>
      <c r="B151" s="43">
        <v>23110</v>
      </c>
      <c r="C151" s="43"/>
      <c r="D151" s="43" t="s">
        <v>500</v>
      </c>
      <c r="E151" s="43" t="s">
        <v>1228</v>
      </c>
    </row>
    <row r="152" spans="1:5" ht="25.5">
      <c r="A152" s="43"/>
      <c r="B152" s="43"/>
      <c r="C152" s="44">
        <v>23111</v>
      </c>
      <c r="D152" s="44" t="s">
        <v>1229</v>
      </c>
      <c r="E152" s="44"/>
    </row>
    <row r="153" spans="1:5" ht="12.75">
      <c r="A153" s="43"/>
      <c r="B153" s="43"/>
      <c r="C153" s="44">
        <v>23112</v>
      </c>
      <c r="D153" s="44" t="s">
        <v>1230</v>
      </c>
      <c r="E153" s="44" t="s">
        <v>1231</v>
      </c>
    </row>
    <row r="154" spans="1:5" ht="12.75">
      <c r="A154" s="43"/>
      <c r="B154" s="43">
        <v>23181</v>
      </c>
      <c r="C154" s="43"/>
      <c r="D154" s="43" t="s">
        <v>510</v>
      </c>
      <c r="E154" s="43" t="s">
        <v>1232</v>
      </c>
    </row>
    <row r="155" spans="1:5" ht="12.75">
      <c r="A155" s="43"/>
      <c r="B155" s="43">
        <v>23182</v>
      </c>
      <c r="C155" s="43"/>
      <c r="D155" s="43" t="s">
        <v>511</v>
      </c>
      <c r="E155" s="43" t="s">
        <v>512</v>
      </c>
    </row>
    <row r="156" spans="1:5" ht="25.5">
      <c r="A156" s="43"/>
      <c r="B156" s="43">
        <v>23183</v>
      </c>
      <c r="C156" s="43"/>
      <c r="D156" s="43" t="s">
        <v>1233</v>
      </c>
      <c r="E156" s="43" t="s">
        <v>1234</v>
      </c>
    </row>
    <row r="157" spans="1:5" ht="12.75">
      <c r="A157" s="26">
        <v>232</v>
      </c>
      <c r="B157" s="26"/>
      <c r="C157" s="26"/>
      <c r="D157" s="26" t="s">
        <v>1235</v>
      </c>
      <c r="E157" s="26"/>
    </row>
    <row r="158" spans="1:5" ht="25.5">
      <c r="A158" s="43"/>
      <c r="B158" s="43">
        <v>23210</v>
      </c>
      <c r="C158" s="43"/>
      <c r="D158" s="43" t="s">
        <v>1790</v>
      </c>
      <c r="E158" s="43" t="s">
        <v>1236</v>
      </c>
    </row>
    <row r="159" spans="1:5" ht="12.75">
      <c r="A159" s="43"/>
      <c r="B159" s="43">
        <v>23220</v>
      </c>
      <c r="C159" s="43"/>
      <c r="D159" s="43" t="s">
        <v>504</v>
      </c>
      <c r="E159" s="43" t="s">
        <v>1237</v>
      </c>
    </row>
    <row r="160" spans="1:5" ht="12.75">
      <c r="A160" s="43"/>
      <c r="B160" s="43">
        <v>23230</v>
      </c>
      <c r="C160" s="43"/>
      <c r="D160" s="43" t="s">
        <v>506</v>
      </c>
      <c r="E160" s="43" t="s">
        <v>507</v>
      </c>
    </row>
    <row r="161" spans="1:5" ht="12.75">
      <c r="A161" s="43"/>
      <c r="B161" s="43">
        <v>23240</v>
      </c>
      <c r="C161" s="43"/>
      <c r="D161" s="43" t="s">
        <v>1238</v>
      </c>
      <c r="E161" s="43" t="s">
        <v>508</v>
      </c>
    </row>
    <row r="162" spans="1:5" ht="12.75">
      <c r="A162" s="43"/>
      <c r="B162" s="43">
        <v>23250</v>
      </c>
      <c r="C162" s="43"/>
      <c r="D162" s="43" t="s">
        <v>1239</v>
      </c>
      <c r="E162" s="43" t="s">
        <v>509</v>
      </c>
    </row>
    <row r="163" spans="1:5" ht="12.75">
      <c r="A163" s="43"/>
      <c r="B163" s="43">
        <v>23260</v>
      </c>
      <c r="C163" s="43"/>
      <c r="D163" s="43" t="s">
        <v>505</v>
      </c>
      <c r="E163" s="43" t="s">
        <v>1240</v>
      </c>
    </row>
    <row r="164" spans="1:5" ht="63.75">
      <c r="A164" s="43"/>
      <c r="B164" s="43">
        <v>23270</v>
      </c>
      <c r="C164" s="43"/>
      <c r="D164" s="43" t="s">
        <v>1241</v>
      </c>
      <c r="E164" s="43" t="s">
        <v>1242</v>
      </c>
    </row>
    <row r="165" spans="1:5" ht="25.5">
      <c r="A165" s="26">
        <v>233</v>
      </c>
      <c r="B165" s="26"/>
      <c r="C165" s="26"/>
      <c r="D165" s="26" t="s">
        <v>1243</v>
      </c>
      <c r="E165" s="26"/>
    </row>
    <row r="166" spans="1:5" ht="25.5">
      <c r="A166" s="43"/>
      <c r="B166" s="43">
        <v>23310</v>
      </c>
      <c r="C166" s="43"/>
      <c r="D166" s="43" t="s">
        <v>1791</v>
      </c>
      <c r="E166" s="43" t="s">
        <v>1244</v>
      </c>
    </row>
    <row r="167" spans="1:5" ht="12.75">
      <c r="A167" s="43"/>
      <c r="B167" s="43">
        <v>23320</v>
      </c>
      <c r="C167" s="43"/>
      <c r="D167" s="43" t="s">
        <v>1245</v>
      </c>
      <c r="E167" s="43" t="s">
        <v>1246</v>
      </c>
    </row>
    <row r="168" spans="1:5" ht="12.75">
      <c r="A168" s="43"/>
      <c r="B168" s="43">
        <v>23330</v>
      </c>
      <c r="C168" s="43"/>
      <c r="D168" s="43" t="s">
        <v>1247</v>
      </c>
      <c r="E168" s="43" t="s">
        <v>1248</v>
      </c>
    </row>
    <row r="169" spans="1:5" ht="12.75">
      <c r="A169" s="43"/>
      <c r="B169" s="43">
        <v>23340</v>
      </c>
      <c r="C169" s="43"/>
      <c r="D169" s="43" t="s">
        <v>1249</v>
      </c>
      <c r="E169" s="43" t="s">
        <v>1250</v>
      </c>
    </row>
    <row r="170" spans="1:5" ht="25.5">
      <c r="A170" s="43"/>
      <c r="B170" s="43">
        <v>23350</v>
      </c>
      <c r="C170" s="43"/>
      <c r="D170" s="43" t="s">
        <v>1251</v>
      </c>
      <c r="E170" s="43" t="s">
        <v>1252</v>
      </c>
    </row>
    <row r="171" spans="1:5" ht="25.5">
      <c r="A171" s="43"/>
      <c r="B171" s="43">
        <v>23360</v>
      </c>
      <c r="C171" s="43"/>
      <c r="D171" s="43" t="s">
        <v>1253</v>
      </c>
      <c r="E171" s="43" t="s">
        <v>1254</v>
      </c>
    </row>
    <row r="172" spans="1:5" ht="12.75">
      <c r="A172" s="26">
        <v>234</v>
      </c>
      <c r="B172" s="26"/>
      <c r="C172" s="26"/>
      <c r="D172" s="26" t="s">
        <v>1792</v>
      </c>
      <c r="E172" s="26"/>
    </row>
    <row r="173" spans="1:5" ht="12.75">
      <c r="A173" s="43"/>
      <c r="B173" s="43">
        <v>23410</v>
      </c>
      <c r="C173" s="43"/>
      <c r="D173" s="43" t="s">
        <v>1255</v>
      </c>
      <c r="E173" s="43" t="s">
        <v>1256</v>
      </c>
    </row>
    <row r="174" spans="1:5" ht="12.75">
      <c r="A174" s="26">
        <v>235</v>
      </c>
      <c r="B174" s="26"/>
      <c r="C174" s="26"/>
      <c r="D174" s="26" t="s">
        <v>1793</v>
      </c>
      <c r="E174" s="26"/>
    </row>
    <row r="175" spans="1:5" ht="12.75">
      <c r="A175" s="43"/>
      <c r="B175" s="43">
        <v>23510</v>
      </c>
      <c r="C175" s="43"/>
      <c r="D175" s="43" t="s">
        <v>1257</v>
      </c>
      <c r="E175" s="43" t="s">
        <v>503</v>
      </c>
    </row>
    <row r="176" spans="1:5" ht="12.75">
      <c r="A176" s="26">
        <v>236</v>
      </c>
      <c r="B176" s="26"/>
      <c r="C176" s="26"/>
      <c r="D176" s="26" t="s">
        <v>1794</v>
      </c>
      <c r="E176" s="26"/>
    </row>
    <row r="177" spans="1:5" ht="12.75">
      <c r="A177" s="43"/>
      <c r="B177" s="43">
        <v>23610</v>
      </c>
      <c r="C177" s="43"/>
      <c r="D177" s="43" t="s">
        <v>1258</v>
      </c>
      <c r="E177" s="43" t="s">
        <v>1259</v>
      </c>
    </row>
    <row r="178" spans="1:5" ht="12.75">
      <c r="A178" s="43"/>
      <c r="B178" s="43">
        <v>23620</v>
      </c>
      <c r="C178" s="43"/>
      <c r="D178" s="43" t="s">
        <v>1260</v>
      </c>
      <c r="E178" s="43" t="s">
        <v>1261</v>
      </c>
    </row>
    <row r="179" spans="1:5" ht="25.5">
      <c r="A179" s="43"/>
      <c r="B179" s="43">
        <v>23630</v>
      </c>
      <c r="C179" s="43"/>
      <c r="D179" s="43" t="s">
        <v>1262</v>
      </c>
      <c r="E179" s="43" t="s">
        <v>1263</v>
      </c>
    </row>
    <row r="180" spans="1:5" ht="12.75">
      <c r="A180" s="43"/>
      <c r="B180" s="43">
        <v>23640</v>
      </c>
      <c r="C180" s="43"/>
      <c r="D180" s="43" t="s">
        <v>501</v>
      </c>
      <c r="E180" s="43" t="s">
        <v>502</v>
      </c>
    </row>
    <row r="181" spans="1:5" ht="12.75">
      <c r="A181" s="26">
        <v>240</v>
      </c>
      <c r="B181" s="26"/>
      <c r="C181" s="26"/>
      <c r="D181" s="26" t="s">
        <v>1795</v>
      </c>
      <c r="E181" s="26"/>
    </row>
    <row r="182" spans="1:5" ht="25.5">
      <c r="A182" s="43"/>
      <c r="B182" s="43">
        <v>24010</v>
      </c>
      <c r="C182" s="43"/>
      <c r="D182" s="43" t="s">
        <v>513</v>
      </c>
      <c r="E182" s="43" t="s">
        <v>514</v>
      </c>
    </row>
    <row r="183" spans="1:5" ht="12.75">
      <c r="A183" s="43"/>
      <c r="B183" s="43">
        <v>24020</v>
      </c>
      <c r="C183" s="43"/>
      <c r="D183" s="43" t="s">
        <v>515</v>
      </c>
      <c r="E183" s="43" t="s">
        <v>516</v>
      </c>
    </row>
    <row r="184" spans="1:5" ht="12.75">
      <c r="A184" s="43"/>
      <c r="B184" s="43">
        <v>24030</v>
      </c>
      <c r="C184" s="43"/>
      <c r="D184" s="43" t="s">
        <v>517</v>
      </c>
      <c r="E184" s="43" t="s">
        <v>518</v>
      </c>
    </row>
    <row r="185" spans="1:5" ht="12.75">
      <c r="A185" s="43"/>
      <c r="B185" s="43">
        <v>24040</v>
      </c>
      <c r="C185" s="43"/>
      <c r="D185" s="43" t="s">
        <v>519</v>
      </c>
      <c r="E185" s="43" t="s">
        <v>520</v>
      </c>
    </row>
    <row r="186" spans="1:5" ht="38.25">
      <c r="A186" s="43"/>
      <c r="B186" s="43">
        <v>24050</v>
      </c>
      <c r="C186" s="43"/>
      <c r="D186" s="43" t="s">
        <v>1796</v>
      </c>
      <c r="E186" s="43" t="s">
        <v>1797</v>
      </c>
    </row>
    <row r="187" spans="1:5" ht="25.5">
      <c r="A187" s="43"/>
      <c r="B187" s="43">
        <v>24081</v>
      </c>
      <c r="C187" s="43"/>
      <c r="D187" s="43" t="s">
        <v>521</v>
      </c>
      <c r="E187" s="43"/>
    </row>
    <row r="188" spans="1:5" ht="12.75">
      <c r="A188" s="26">
        <v>250</v>
      </c>
      <c r="B188" s="26"/>
      <c r="C188" s="26"/>
      <c r="D188" s="26" t="s">
        <v>1798</v>
      </c>
      <c r="E188" s="26"/>
    </row>
    <row r="189" spans="1:5" ht="38.25">
      <c r="A189" s="43"/>
      <c r="B189" s="43">
        <v>25010</v>
      </c>
      <c r="C189" s="43"/>
      <c r="D189" s="43" t="s">
        <v>522</v>
      </c>
      <c r="E189" s="43" t="s">
        <v>1799</v>
      </c>
    </row>
    <row r="190" spans="1:5" ht="12.75">
      <c r="A190" s="43"/>
      <c r="B190" s="43">
        <v>25020</v>
      </c>
      <c r="C190" s="43"/>
      <c r="D190" s="43" t="s">
        <v>523</v>
      </c>
      <c r="E190" s="43" t="s">
        <v>1264</v>
      </c>
    </row>
    <row r="191" spans="1:5" ht="12.75">
      <c r="A191" s="26">
        <v>310</v>
      </c>
      <c r="B191" s="26"/>
      <c r="C191" s="26"/>
      <c r="D191" s="26" t="s">
        <v>1800</v>
      </c>
      <c r="E191" s="26"/>
    </row>
    <row r="192" spans="1:5" ht="12.75">
      <c r="A192" s="26">
        <v>311</v>
      </c>
      <c r="B192" s="26"/>
      <c r="C192" s="26"/>
      <c r="D192" s="26" t="s">
        <v>1801</v>
      </c>
      <c r="E192" s="26"/>
    </row>
    <row r="193" spans="1:5" ht="25.5">
      <c r="A193" s="43"/>
      <c r="B193" s="43">
        <v>31110</v>
      </c>
      <c r="C193" s="43"/>
      <c r="D193" s="43" t="s">
        <v>524</v>
      </c>
      <c r="E193" s="43" t="s">
        <v>1802</v>
      </c>
    </row>
    <row r="194" spans="1:5" ht="12.75">
      <c r="A194" s="43"/>
      <c r="B194" s="43">
        <v>31120</v>
      </c>
      <c r="C194" s="43"/>
      <c r="D194" s="43" t="s">
        <v>525</v>
      </c>
      <c r="E194" s="43" t="s">
        <v>526</v>
      </c>
    </row>
    <row r="195" spans="1:5" ht="25.5">
      <c r="A195" s="43"/>
      <c r="B195" s="43">
        <v>31130</v>
      </c>
      <c r="C195" s="43"/>
      <c r="D195" s="43" t="s">
        <v>527</v>
      </c>
      <c r="E195" s="43" t="s">
        <v>528</v>
      </c>
    </row>
    <row r="196" spans="1:5" ht="12.75">
      <c r="A196" s="43"/>
      <c r="B196" s="43">
        <v>31140</v>
      </c>
      <c r="C196" s="43"/>
      <c r="D196" s="43" t="s">
        <v>529</v>
      </c>
      <c r="E196" s="43" t="s">
        <v>530</v>
      </c>
    </row>
    <row r="197" spans="1:5" ht="12.75">
      <c r="A197" s="43"/>
      <c r="B197" s="43">
        <v>31150</v>
      </c>
      <c r="C197" s="43"/>
      <c r="D197" s="43" t="s">
        <v>531</v>
      </c>
      <c r="E197" s="43" t="s">
        <v>532</v>
      </c>
    </row>
    <row r="198" spans="1:5" ht="25.5">
      <c r="A198" s="43"/>
      <c r="B198" s="43">
        <v>31161</v>
      </c>
      <c r="C198" s="43"/>
      <c r="D198" s="43" t="s">
        <v>533</v>
      </c>
      <c r="E198" s="43" t="s">
        <v>534</v>
      </c>
    </row>
    <row r="199" spans="1:5" ht="12.75">
      <c r="A199" s="43"/>
      <c r="B199" s="43">
        <v>31162</v>
      </c>
      <c r="C199" s="43"/>
      <c r="D199" s="43" t="s">
        <v>535</v>
      </c>
      <c r="E199" s="43" t="s">
        <v>1803</v>
      </c>
    </row>
    <row r="200" spans="1:5" ht="12.75">
      <c r="A200" s="43"/>
      <c r="B200" s="43">
        <v>31163</v>
      </c>
      <c r="C200" s="43"/>
      <c r="D200" s="43" t="s">
        <v>536</v>
      </c>
      <c r="E200" s="43" t="s">
        <v>537</v>
      </c>
    </row>
    <row r="201" spans="1:5" ht="12.75">
      <c r="A201" s="43"/>
      <c r="B201" s="43">
        <v>31164</v>
      </c>
      <c r="C201" s="43"/>
      <c r="D201" s="43" t="s">
        <v>538</v>
      </c>
      <c r="E201" s="43" t="s">
        <v>539</v>
      </c>
    </row>
    <row r="202" spans="1:5" ht="25.5">
      <c r="A202" s="43"/>
      <c r="B202" s="43">
        <v>31165</v>
      </c>
      <c r="C202" s="43"/>
      <c r="D202" s="43" t="s">
        <v>540</v>
      </c>
      <c r="E202" s="43" t="s">
        <v>541</v>
      </c>
    </row>
    <row r="203" spans="1:5" ht="12.75">
      <c r="A203" s="43"/>
      <c r="B203" s="43">
        <v>31166</v>
      </c>
      <c r="C203" s="43"/>
      <c r="D203" s="43" t="s">
        <v>542</v>
      </c>
      <c r="E203" s="43" t="s">
        <v>543</v>
      </c>
    </row>
    <row r="204" spans="1:5" ht="12.75">
      <c r="A204" s="43"/>
      <c r="B204" s="43">
        <v>31181</v>
      </c>
      <c r="C204" s="43"/>
      <c r="D204" s="43" t="s">
        <v>544</v>
      </c>
      <c r="E204" s="43"/>
    </row>
    <row r="205" spans="1:5" ht="25.5">
      <c r="A205" s="43"/>
      <c r="B205" s="43">
        <v>31182</v>
      </c>
      <c r="C205" s="43"/>
      <c r="D205" s="43" t="s">
        <v>545</v>
      </c>
      <c r="E205" s="43" t="s">
        <v>546</v>
      </c>
    </row>
    <row r="206" spans="1:5" ht="12.75">
      <c r="A206" s="43"/>
      <c r="B206" s="43">
        <v>31191</v>
      </c>
      <c r="C206" s="43"/>
      <c r="D206" s="43" t="s">
        <v>547</v>
      </c>
      <c r="E206" s="43" t="s">
        <v>548</v>
      </c>
    </row>
    <row r="207" spans="1:5" ht="25.5">
      <c r="A207" s="43"/>
      <c r="B207" s="43">
        <v>31192</v>
      </c>
      <c r="C207" s="43"/>
      <c r="D207" s="43" t="s">
        <v>549</v>
      </c>
      <c r="E207" s="43" t="s">
        <v>550</v>
      </c>
    </row>
    <row r="208" spans="1:5" ht="12.75">
      <c r="A208" s="43"/>
      <c r="B208" s="43">
        <v>31193</v>
      </c>
      <c r="C208" s="43"/>
      <c r="D208" s="43" t="s">
        <v>551</v>
      </c>
      <c r="E208" s="43" t="s">
        <v>552</v>
      </c>
    </row>
    <row r="209" spans="1:5" ht="12.75">
      <c r="A209" s="43"/>
      <c r="B209" s="43">
        <v>31194</v>
      </c>
      <c r="C209" s="43"/>
      <c r="D209" s="43" t="s">
        <v>553</v>
      </c>
      <c r="E209" s="43" t="s">
        <v>554</v>
      </c>
    </row>
    <row r="210" spans="1:5" ht="12.75">
      <c r="A210" s="43"/>
      <c r="B210" s="43">
        <v>31195</v>
      </c>
      <c r="C210" s="43"/>
      <c r="D210" s="43" t="s">
        <v>555</v>
      </c>
      <c r="E210" s="43" t="s">
        <v>556</v>
      </c>
    </row>
    <row r="211" spans="1:5" ht="12.75">
      <c r="A211" s="26">
        <v>312</v>
      </c>
      <c r="B211" s="26"/>
      <c r="C211" s="26"/>
      <c r="D211" s="26" t="s">
        <v>1804</v>
      </c>
      <c r="E211" s="26"/>
    </row>
    <row r="212" spans="1:5" ht="25.5">
      <c r="A212" s="43"/>
      <c r="B212" s="43">
        <v>31210</v>
      </c>
      <c r="C212" s="43"/>
      <c r="D212" s="43" t="s">
        <v>557</v>
      </c>
      <c r="E212" s="43" t="s">
        <v>558</v>
      </c>
    </row>
    <row r="213" spans="1:5" ht="12.75">
      <c r="A213" s="43"/>
      <c r="B213" s="43">
        <v>31220</v>
      </c>
      <c r="C213" s="43"/>
      <c r="D213" s="43" t="s">
        <v>559</v>
      </c>
      <c r="E213" s="43" t="s">
        <v>560</v>
      </c>
    </row>
    <row r="214" spans="1:5" ht="12.75">
      <c r="A214" s="43"/>
      <c r="B214" s="43">
        <v>31261</v>
      </c>
      <c r="C214" s="43"/>
      <c r="D214" s="43" t="s">
        <v>561</v>
      </c>
      <c r="E214" s="43" t="s">
        <v>562</v>
      </c>
    </row>
    <row r="215" spans="1:5" ht="12.75">
      <c r="A215" s="43"/>
      <c r="B215" s="43">
        <v>31281</v>
      </c>
      <c r="C215" s="43"/>
      <c r="D215" s="43" t="s">
        <v>563</v>
      </c>
      <c r="E215" s="43"/>
    </row>
    <row r="216" spans="1:5" ht="12.75">
      <c r="A216" s="43"/>
      <c r="B216" s="43">
        <v>31282</v>
      </c>
      <c r="C216" s="43"/>
      <c r="D216" s="43" t="s">
        <v>564</v>
      </c>
      <c r="E216" s="43" t="s">
        <v>565</v>
      </c>
    </row>
    <row r="217" spans="1:5" ht="12.75">
      <c r="A217" s="43"/>
      <c r="B217" s="43">
        <v>31291</v>
      </c>
      <c r="C217" s="43"/>
      <c r="D217" s="43" t="s">
        <v>566</v>
      </c>
      <c r="E217" s="43"/>
    </row>
    <row r="218" spans="1:5" ht="12.75">
      <c r="A218" s="26">
        <v>313</v>
      </c>
      <c r="B218" s="26"/>
      <c r="C218" s="26"/>
      <c r="D218" s="26" t="s">
        <v>1805</v>
      </c>
      <c r="E218" s="26"/>
    </row>
    <row r="219" spans="1:5" ht="25.5">
      <c r="A219" s="43"/>
      <c r="B219" s="43">
        <v>31310</v>
      </c>
      <c r="C219" s="43"/>
      <c r="D219" s="43" t="s">
        <v>567</v>
      </c>
      <c r="E219" s="43" t="s">
        <v>568</v>
      </c>
    </row>
    <row r="220" spans="1:5" ht="12.75">
      <c r="A220" s="43"/>
      <c r="B220" s="43">
        <v>31320</v>
      </c>
      <c r="C220" s="43"/>
      <c r="D220" s="43" t="s">
        <v>569</v>
      </c>
      <c r="E220" s="43" t="s">
        <v>570</v>
      </c>
    </row>
    <row r="221" spans="1:5" ht="12.75">
      <c r="A221" s="43"/>
      <c r="B221" s="43">
        <v>31381</v>
      </c>
      <c r="C221" s="43"/>
      <c r="D221" s="43" t="s">
        <v>571</v>
      </c>
      <c r="E221" s="43"/>
    </row>
    <row r="222" spans="1:5" ht="12.75">
      <c r="A222" s="43"/>
      <c r="B222" s="43">
        <v>31382</v>
      </c>
      <c r="C222" s="43"/>
      <c r="D222" s="43" t="s">
        <v>572</v>
      </c>
      <c r="E222" s="43" t="s">
        <v>573</v>
      </c>
    </row>
    <row r="223" spans="1:5" ht="12.75">
      <c r="A223" s="43"/>
      <c r="B223" s="43">
        <v>31391</v>
      </c>
      <c r="C223" s="43"/>
      <c r="D223" s="43" t="s">
        <v>574</v>
      </c>
      <c r="E223" s="43" t="s">
        <v>575</v>
      </c>
    </row>
    <row r="224" spans="1:5" ht="12.75">
      <c r="A224" s="26">
        <v>320</v>
      </c>
      <c r="B224" s="26"/>
      <c r="C224" s="26"/>
      <c r="D224" s="26" t="s">
        <v>1806</v>
      </c>
      <c r="E224" s="26"/>
    </row>
    <row r="225" spans="1:5" ht="12.75">
      <c r="A225" s="26">
        <v>321</v>
      </c>
      <c r="B225" s="26"/>
      <c r="C225" s="26"/>
      <c r="D225" s="26" t="s">
        <v>1807</v>
      </c>
      <c r="E225" s="26"/>
    </row>
    <row r="226" spans="1:5" ht="25.5">
      <c r="A226" s="43"/>
      <c r="B226" s="43">
        <v>32110</v>
      </c>
      <c r="C226" s="43"/>
      <c r="D226" s="43" t="s">
        <v>576</v>
      </c>
      <c r="E226" s="43" t="s">
        <v>577</v>
      </c>
    </row>
    <row r="227" spans="1:5" ht="12.75">
      <c r="A227" s="43"/>
      <c r="B227" s="43">
        <v>32120</v>
      </c>
      <c r="C227" s="43"/>
      <c r="D227" s="43" t="s">
        <v>578</v>
      </c>
      <c r="E227" s="43"/>
    </row>
    <row r="228" spans="1:5" ht="25.5">
      <c r="A228" s="43"/>
      <c r="B228" s="43">
        <v>32130</v>
      </c>
      <c r="C228" s="43"/>
      <c r="D228" s="43" t="s">
        <v>579</v>
      </c>
      <c r="E228" s="43" t="s">
        <v>580</v>
      </c>
    </row>
    <row r="229" spans="1:5" ht="12.75">
      <c r="A229" s="43"/>
      <c r="B229" s="43">
        <v>32140</v>
      </c>
      <c r="C229" s="43"/>
      <c r="D229" s="43" t="s">
        <v>581</v>
      </c>
      <c r="E229" s="43"/>
    </row>
    <row r="230" spans="1:5" ht="25.5">
      <c r="A230" s="43"/>
      <c r="B230" s="43">
        <v>32161</v>
      </c>
      <c r="C230" s="43"/>
      <c r="D230" s="43" t="s">
        <v>582</v>
      </c>
      <c r="E230" s="43" t="s">
        <v>583</v>
      </c>
    </row>
    <row r="231" spans="1:5" ht="12.75">
      <c r="A231" s="43"/>
      <c r="B231" s="43">
        <v>32162</v>
      </c>
      <c r="C231" s="43"/>
      <c r="D231" s="43" t="s">
        <v>584</v>
      </c>
      <c r="E231" s="43" t="s">
        <v>585</v>
      </c>
    </row>
    <row r="232" spans="1:5" ht="12.75">
      <c r="A232" s="43"/>
      <c r="B232" s="43">
        <v>32163</v>
      </c>
      <c r="C232" s="43"/>
      <c r="D232" s="43" t="s">
        <v>586</v>
      </c>
      <c r="E232" s="43" t="s">
        <v>1265</v>
      </c>
    </row>
    <row r="233" spans="1:5" ht="12.75">
      <c r="A233" s="43"/>
      <c r="B233" s="43">
        <v>32164</v>
      </c>
      <c r="C233" s="43"/>
      <c r="D233" s="43" t="s">
        <v>1266</v>
      </c>
      <c r="E233" s="43" t="s">
        <v>587</v>
      </c>
    </row>
    <row r="234" spans="1:5" ht="12.75">
      <c r="A234" s="43"/>
      <c r="B234" s="43">
        <v>32165</v>
      </c>
      <c r="C234" s="43"/>
      <c r="D234" s="43" t="s">
        <v>588</v>
      </c>
      <c r="E234" s="43"/>
    </row>
    <row r="235" spans="1:5" ht="12.75">
      <c r="A235" s="43"/>
      <c r="B235" s="43">
        <v>32166</v>
      </c>
      <c r="C235" s="43"/>
      <c r="D235" s="43" t="s">
        <v>589</v>
      </c>
      <c r="E235" s="43"/>
    </row>
    <row r="236" spans="1:5" ht="12.75">
      <c r="A236" s="43"/>
      <c r="B236" s="43">
        <v>32167</v>
      </c>
      <c r="C236" s="43"/>
      <c r="D236" s="43" t="s">
        <v>590</v>
      </c>
      <c r="E236" s="43" t="s">
        <v>591</v>
      </c>
    </row>
    <row r="237" spans="1:5" ht="12.75">
      <c r="A237" s="43"/>
      <c r="B237" s="43">
        <v>32168</v>
      </c>
      <c r="C237" s="43"/>
      <c r="D237" s="43" t="s">
        <v>592</v>
      </c>
      <c r="E237" s="43" t="s">
        <v>593</v>
      </c>
    </row>
    <row r="238" spans="1:5" ht="12.75">
      <c r="A238" s="43"/>
      <c r="B238" s="43">
        <v>32169</v>
      </c>
      <c r="C238" s="43"/>
      <c r="D238" s="43" t="s">
        <v>594</v>
      </c>
      <c r="E238" s="43" t="s">
        <v>595</v>
      </c>
    </row>
    <row r="239" spans="1:5" ht="12.75">
      <c r="A239" s="43"/>
      <c r="B239" s="43">
        <v>32170</v>
      </c>
      <c r="C239" s="43"/>
      <c r="D239" s="43" t="s">
        <v>596</v>
      </c>
      <c r="E239" s="43"/>
    </row>
    <row r="240" spans="1:5" ht="12.75">
      <c r="A240" s="43"/>
      <c r="B240" s="43">
        <v>32171</v>
      </c>
      <c r="C240" s="43"/>
      <c r="D240" s="43" t="s">
        <v>597</v>
      </c>
      <c r="E240" s="43" t="s">
        <v>598</v>
      </c>
    </row>
    <row r="241" spans="1:5" ht="12.75">
      <c r="A241" s="43"/>
      <c r="B241" s="43">
        <v>32172</v>
      </c>
      <c r="C241" s="43"/>
      <c r="D241" s="43" t="s">
        <v>599</v>
      </c>
      <c r="E241" s="43" t="s">
        <v>600</v>
      </c>
    </row>
    <row r="242" spans="1:5" ht="12.75">
      <c r="A242" s="43"/>
      <c r="B242" s="43">
        <v>32182</v>
      </c>
      <c r="C242" s="43"/>
      <c r="D242" s="43" t="s">
        <v>601</v>
      </c>
      <c r="E242" s="43" t="s">
        <v>1808</v>
      </c>
    </row>
    <row r="243" spans="1:5" ht="12.75">
      <c r="A243" s="26">
        <v>322</v>
      </c>
      <c r="B243" s="26"/>
      <c r="C243" s="26"/>
      <c r="D243" s="26" t="s">
        <v>1809</v>
      </c>
      <c r="E243" s="26"/>
    </row>
    <row r="244" spans="1:5" ht="25.5">
      <c r="A244" s="43"/>
      <c r="B244" s="43">
        <v>32210</v>
      </c>
      <c r="C244" s="43"/>
      <c r="D244" s="43" t="s">
        <v>602</v>
      </c>
      <c r="E244" s="43" t="s">
        <v>1810</v>
      </c>
    </row>
    <row r="245" spans="1:5" ht="25.5">
      <c r="A245" s="43"/>
      <c r="B245" s="43">
        <v>32220</v>
      </c>
      <c r="C245" s="43"/>
      <c r="D245" s="43" t="s">
        <v>603</v>
      </c>
      <c r="E245" s="43" t="s">
        <v>1811</v>
      </c>
    </row>
    <row r="246" spans="1:5" ht="12.75">
      <c r="A246" s="43"/>
      <c r="B246" s="43">
        <v>32261</v>
      </c>
      <c r="C246" s="43"/>
      <c r="D246" s="43" t="s">
        <v>604</v>
      </c>
      <c r="E246" s="43" t="s">
        <v>605</v>
      </c>
    </row>
    <row r="247" spans="1:5" ht="25.5">
      <c r="A247" s="43"/>
      <c r="B247" s="43">
        <v>32262</v>
      </c>
      <c r="C247" s="43"/>
      <c r="D247" s="43" t="s">
        <v>606</v>
      </c>
      <c r="E247" s="43" t="s">
        <v>1812</v>
      </c>
    </row>
    <row r="248" spans="1:5" ht="12.75">
      <c r="A248" s="43"/>
      <c r="B248" s="43">
        <v>32263</v>
      </c>
      <c r="C248" s="43"/>
      <c r="D248" s="43" t="s">
        <v>607</v>
      </c>
      <c r="E248" s="43" t="s">
        <v>608</v>
      </c>
    </row>
    <row r="249" spans="1:5" ht="12.75">
      <c r="A249" s="43"/>
      <c r="B249" s="43">
        <v>32264</v>
      </c>
      <c r="C249" s="43"/>
      <c r="D249" s="43" t="s">
        <v>609</v>
      </c>
      <c r="E249" s="43" t="s">
        <v>610</v>
      </c>
    </row>
    <row r="250" spans="1:5" ht="12.75">
      <c r="A250" s="43"/>
      <c r="B250" s="43">
        <v>32265</v>
      </c>
      <c r="C250" s="43"/>
      <c r="D250" s="43" t="s">
        <v>611</v>
      </c>
      <c r="E250" s="43" t="s">
        <v>612</v>
      </c>
    </row>
    <row r="251" spans="1:5" ht="12.75">
      <c r="A251" s="43"/>
      <c r="B251" s="43">
        <v>32266</v>
      </c>
      <c r="C251" s="43"/>
      <c r="D251" s="43" t="s">
        <v>613</v>
      </c>
      <c r="E251" s="43" t="s">
        <v>614</v>
      </c>
    </row>
    <row r="252" spans="1:5" ht="12.75">
      <c r="A252" s="43"/>
      <c r="B252" s="43">
        <v>32267</v>
      </c>
      <c r="C252" s="43"/>
      <c r="D252" s="43" t="s">
        <v>615</v>
      </c>
      <c r="E252" s="43" t="s">
        <v>616</v>
      </c>
    </row>
    <row r="253" spans="1:5" ht="12.75">
      <c r="A253" s="43"/>
      <c r="B253" s="43">
        <v>32268</v>
      </c>
      <c r="C253" s="43"/>
      <c r="D253" s="43" t="s">
        <v>617</v>
      </c>
      <c r="E253" s="43" t="s">
        <v>618</v>
      </c>
    </row>
    <row r="254" spans="1:5" ht="12.75">
      <c r="A254" s="26">
        <v>323</v>
      </c>
      <c r="B254" s="26"/>
      <c r="C254" s="26"/>
      <c r="D254" s="26" t="s">
        <v>1813</v>
      </c>
      <c r="E254" s="26"/>
    </row>
    <row r="255" spans="1:5" ht="25.5">
      <c r="A255" s="43"/>
      <c r="B255" s="43">
        <v>32310</v>
      </c>
      <c r="C255" s="43"/>
      <c r="D255" s="43" t="s">
        <v>619</v>
      </c>
      <c r="E255" s="43" t="s">
        <v>620</v>
      </c>
    </row>
    <row r="256" spans="1:5" ht="12.75">
      <c r="A256" s="26">
        <v>330</v>
      </c>
      <c r="B256" s="26"/>
      <c r="C256" s="26"/>
      <c r="D256" s="26"/>
      <c r="E256" s="26"/>
    </row>
    <row r="257" spans="1:5" ht="12.75">
      <c r="A257" s="26">
        <v>331</v>
      </c>
      <c r="B257" s="26"/>
      <c r="C257" s="26"/>
      <c r="D257" s="26" t="s">
        <v>1814</v>
      </c>
      <c r="E257" s="26"/>
    </row>
    <row r="258" spans="1:5" ht="51">
      <c r="A258" s="43"/>
      <c r="B258" s="43">
        <v>33110</v>
      </c>
      <c r="C258" s="43"/>
      <c r="D258" s="43" t="s">
        <v>1815</v>
      </c>
      <c r="E258" s="43" t="s">
        <v>621</v>
      </c>
    </row>
    <row r="259" spans="1:5" ht="38.25">
      <c r="A259" s="43"/>
      <c r="B259" s="43">
        <v>33120</v>
      </c>
      <c r="C259" s="43"/>
      <c r="D259" s="43" t="s">
        <v>622</v>
      </c>
      <c r="E259" s="43" t="s">
        <v>1267</v>
      </c>
    </row>
    <row r="260" spans="1:5" ht="38.25">
      <c r="A260" s="43"/>
      <c r="B260" s="43">
        <v>33130</v>
      </c>
      <c r="C260" s="43"/>
      <c r="D260" s="43" t="s">
        <v>623</v>
      </c>
      <c r="E260" s="43" t="s">
        <v>624</v>
      </c>
    </row>
    <row r="261" spans="1:5" ht="25.5">
      <c r="A261" s="43"/>
      <c r="B261" s="43">
        <v>33140</v>
      </c>
      <c r="C261" s="43"/>
      <c r="D261" s="43" t="s">
        <v>625</v>
      </c>
      <c r="E261" s="43" t="s">
        <v>626</v>
      </c>
    </row>
    <row r="262" spans="1:5" ht="25.5">
      <c r="A262" s="43"/>
      <c r="B262" s="43">
        <v>33150</v>
      </c>
      <c r="C262" s="43"/>
      <c r="D262" s="43" t="s">
        <v>627</v>
      </c>
      <c r="E262" s="43" t="s">
        <v>1816</v>
      </c>
    </row>
    <row r="263" spans="1:5" ht="12.75">
      <c r="A263" s="43"/>
      <c r="B263" s="43">
        <v>33181</v>
      </c>
      <c r="C263" s="43"/>
      <c r="D263" s="43" t="s">
        <v>628</v>
      </c>
      <c r="E263" s="43" t="s">
        <v>1817</v>
      </c>
    </row>
    <row r="264" spans="1:5" ht="12.75">
      <c r="A264" s="26">
        <v>332</v>
      </c>
      <c r="B264" s="26"/>
      <c r="C264" s="26"/>
      <c r="D264" s="26" t="s">
        <v>1818</v>
      </c>
      <c r="E264" s="26"/>
    </row>
    <row r="265" spans="1:5" ht="25.5">
      <c r="A265" s="43"/>
      <c r="B265" s="43">
        <v>33210</v>
      </c>
      <c r="C265" s="43"/>
      <c r="D265" s="43" t="s">
        <v>629</v>
      </c>
      <c r="E265" s="43"/>
    </row>
    <row r="266" spans="1:5" ht="12.75">
      <c r="A266" s="26">
        <v>410</v>
      </c>
      <c r="B266" s="26"/>
      <c r="C266" s="26"/>
      <c r="D266" s="26" t="s">
        <v>1819</v>
      </c>
      <c r="E266" s="26"/>
    </row>
    <row r="267" spans="1:5" ht="25.5">
      <c r="A267" s="43"/>
      <c r="B267" s="43">
        <v>41010</v>
      </c>
      <c r="C267" s="43"/>
      <c r="D267" s="43" t="s">
        <v>630</v>
      </c>
      <c r="E267" s="43" t="s">
        <v>631</v>
      </c>
    </row>
    <row r="268" spans="1:5" ht="12.75">
      <c r="A268" s="43"/>
      <c r="B268" s="43">
        <v>41020</v>
      </c>
      <c r="C268" s="43"/>
      <c r="D268" s="43" t="s">
        <v>632</v>
      </c>
      <c r="E268" s="43" t="s">
        <v>633</v>
      </c>
    </row>
    <row r="269" spans="1:5" ht="25.5">
      <c r="A269" s="43"/>
      <c r="B269" s="43">
        <v>41030</v>
      </c>
      <c r="C269" s="43"/>
      <c r="D269" s="43" t="s">
        <v>634</v>
      </c>
      <c r="E269" s="43" t="s">
        <v>635</v>
      </c>
    </row>
    <row r="270" spans="1:5" ht="12.75">
      <c r="A270" s="43"/>
      <c r="B270" s="43">
        <v>41040</v>
      </c>
      <c r="C270" s="43"/>
      <c r="D270" s="43" t="s">
        <v>636</v>
      </c>
      <c r="E270" s="43" t="s">
        <v>637</v>
      </c>
    </row>
    <row r="271" spans="1:5" ht="12.75">
      <c r="A271" s="43"/>
      <c r="B271" s="43">
        <v>41050</v>
      </c>
      <c r="C271" s="43"/>
      <c r="D271" s="43" t="s">
        <v>638</v>
      </c>
      <c r="E271" s="43" t="s">
        <v>639</v>
      </c>
    </row>
    <row r="272" spans="1:5" ht="12.75">
      <c r="A272" s="43"/>
      <c r="B272" s="43">
        <v>41081</v>
      </c>
      <c r="C272" s="43"/>
      <c r="D272" s="43" t="s">
        <v>1820</v>
      </c>
      <c r="E272" s="43"/>
    </row>
    <row r="273" spans="1:5" ht="25.5">
      <c r="A273" s="43"/>
      <c r="B273" s="43">
        <v>41082</v>
      </c>
      <c r="C273" s="43"/>
      <c r="D273" s="43" t="s">
        <v>640</v>
      </c>
      <c r="E273" s="43" t="s">
        <v>641</v>
      </c>
    </row>
    <row r="274" spans="1:5" ht="12.75">
      <c r="A274" s="26">
        <v>430</v>
      </c>
      <c r="B274" s="26"/>
      <c r="C274" s="26"/>
      <c r="D274" s="26" t="s">
        <v>1821</v>
      </c>
      <c r="E274" s="26"/>
    </row>
    <row r="275" spans="1:5" ht="12.75">
      <c r="A275" s="43"/>
      <c r="B275" s="43">
        <v>43010</v>
      </c>
      <c r="C275" s="43"/>
      <c r="D275" s="43" t="s">
        <v>642</v>
      </c>
      <c r="E275" s="43"/>
    </row>
    <row r="276" spans="1:5" ht="25.5">
      <c r="A276" s="43"/>
      <c r="B276" s="43">
        <v>43030</v>
      </c>
      <c r="C276" s="43"/>
      <c r="D276" s="43" t="s">
        <v>643</v>
      </c>
      <c r="E276" s="43" t="s">
        <v>644</v>
      </c>
    </row>
    <row r="277" spans="1:5" ht="12.75">
      <c r="A277" s="43"/>
      <c r="B277" s="43"/>
      <c r="C277" s="44">
        <v>43031</v>
      </c>
      <c r="D277" s="44" t="s">
        <v>1268</v>
      </c>
      <c r="E277" s="44" t="s">
        <v>1269</v>
      </c>
    </row>
    <row r="278" spans="1:5" ht="25.5">
      <c r="A278" s="43"/>
      <c r="B278" s="43"/>
      <c r="C278" s="44">
        <v>43032</v>
      </c>
      <c r="D278" s="44" t="s">
        <v>1270</v>
      </c>
      <c r="E278" s="44" t="s">
        <v>1271</v>
      </c>
    </row>
    <row r="279" spans="1:5" ht="51">
      <c r="A279" s="43"/>
      <c r="B279" s="43">
        <v>43040</v>
      </c>
      <c r="C279" s="43"/>
      <c r="D279" s="43" t="s">
        <v>645</v>
      </c>
      <c r="E279" s="43" t="s">
        <v>1822</v>
      </c>
    </row>
    <row r="280" spans="1:5" ht="25.5">
      <c r="A280" s="43"/>
      <c r="B280" s="43"/>
      <c r="C280" s="44">
        <v>43041</v>
      </c>
      <c r="D280" s="44" t="s">
        <v>1272</v>
      </c>
      <c r="E280" s="44" t="s">
        <v>1273</v>
      </c>
    </row>
    <row r="281" spans="1:5" ht="38.25">
      <c r="A281" s="43"/>
      <c r="B281" s="43"/>
      <c r="C281" s="44">
        <v>43042</v>
      </c>
      <c r="D281" s="44" t="s">
        <v>645</v>
      </c>
      <c r="E281" s="44" t="s">
        <v>1274</v>
      </c>
    </row>
    <row r="282" spans="1:5" ht="25.5">
      <c r="A282" s="43"/>
      <c r="B282" s="43">
        <v>43050</v>
      </c>
      <c r="C282" s="43"/>
      <c r="D282" s="43" t="s">
        <v>646</v>
      </c>
      <c r="E282" s="43" t="s">
        <v>647</v>
      </c>
    </row>
    <row r="283" spans="1:5" ht="12.75">
      <c r="A283" s="43"/>
      <c r="B283" s="43">
        <v>43081</v>
      </c>
      <c r="C283" s="43"/>
      <c r="D283" s="43" t="s">
        <v>648</v>
      </c>
      <c r="E283" s="43" t="s">
        <v>649</v>
      </c>
    </row>
    <row r="284" spans="1:5" ht="12.75">
      <c r="A284" s="43"/>
      <c r="B284" s="43">
        <v>43082</v>
      </c>
      <c r="C284" s="43"/>
      <c r="D284" s="43" t="s">
        <v>650</v>
      </c>
      <c r="E284" s="43" t="s">
        <v>651</v>
      </c>
    </row>
    <row r="285" spans="1:5" ht="12.75">
      <c r="A285" s="26">
        <v>510</v>
      </c>
      <c r="B285" s="26"/>
      <c r="C285" s="26"/>
      <c r="D285" s="26" t="s">
        <v>1823</v>
      </c>
      <c r="E285" s="26"/>
    </row>
    <row r="286" spans="1:5" ht="25.5">
      <c r="A286" s="43"/>
      <c r="B286" s="43">
        <v>51010</v>
      </c>
      <c r="C286" s="43"/>
      <c r="D286" s="43" t="s">
        <v>1275</v>
      </c>
      <c r="E286" s="43" t="s">
        <v>653</v>
      </c>
    </row>
    <row r="287" spans="1:5" ht="25.5">
      <c r="A287" s="26">
        <v>520</v>
      </c>
      <c r="B287" s="26"/>
      <c r="C287" s="26"/>
      <c r="D287" s="26" t="s">
        <v>1824</v>
      </c>
      <c r="E287" s="26"/>
    </row>
    <row r="288" spans="1:5" ht="38.25">
      <c r="A288" s="43"/>
      <c r="B288" s="43">
        <v>52010</v>
      </c>
      <c r="C288" s="43"/>
      <c r="D288" s="43" t="s">
        <v>654</v>
      </c>
      <c r="E288" s="43" t="s">
        <v>1825</v>
      </c>
    </row>
    <row r="289" spans="1:5" ht="12.75">
      <c r="A289" s="26">
        <v>530</v>
      </c>
      <c r="B289" s="26"/>
      <c r="C289" s="26"/>
      <c r="D289" s="26" t="s">
        <v>1826</v>
      </c>
      <c r="E289" s="26"/>
    </row>
    <row r="290" spans="1:7" s="47" customFormat="1" ht="12.75">
      <c r="A290" s="43"/>
      <c r="B290" s="43">
        <v>53030</v>
      </c>
      <c r="C290" s="43"/>
      <c r="D290" s="43" t="s">
        <v>655</v>
      </c>
      <c r="E290" s="43" t="s">
        <v>656</v>
      </c>
      <c r="F290" s="39"/>
      <c r="G290" s="39"/>
    </row>
    <row r="291" spans="1:5" ht="12.75">
      <c r="A291" s="43"/>
      <c r="B291" s="43">
        <v>53040</v>
      </c>
      <c r="C291" s="43"/>
      <c r="D291" s="43" t="s">
        <v>657</v>
      </c>
      <c r="E291" s="43" t="s">
        <v>658</v>
      </c>
    </row>
    <row r="292" spans="1:5" ht="12.75">
      <c r="A292" s="26">
        <v>600</v>
      </c>
      <c r="B292" s="26"/>
      <c r="C292" s="26"/>
      <c r="D292" s="26" t="s">
        <v>1827</v>
      </c>
      <c r="E292" s="26"/>
    </row>
    <row r="293" spans="1:5" ht="12.75">
      <c r="A293" s="43"/>
      <c r="B293" s="43">
        <v>60010</v>
      </c>
      <c r="C293" s="43"/>
      <c r="D293" s="43" t="s">
        <v>659</v>
      </c>
      <c r="E293" s="43" t="s">
        <v>1276</v>
      </c>
    </row>
    <row r="294" spans="1:5" ht="12.75">
      <c r="A294" s="43"/>
      <c r="B294" s="43">
        <v>60020</v>
      </c>
      <c r="C294" s="43"/>
      <c r="D294" s="43" t="s">
        <v>1277</v>
      </c>
      <c r="E294" s="43"/>
    </row>
    <row r="295" spans="1:5" ht="12.75">
      <c r="A295" s="43"/>
      <c r="B295" s="43">
        <v>60030</v>
      </c>
      <c r="C295" s="43"/>
      <c r="D295" s="43" t="s">
        <v>660</v>
      </c>
      <c r="E295" s="43" t="s">
        <v>661</v>
      </c>
    </row>
    <row r="296" spans="1:5" ht="12.75">
      <c r="A296" s="43"/>
      <c r="B296" s="43">
        <v>60040</v>
      </c>
      <c r="C296" s="43"/>
      <c r="D296" s="43" t="s">
        <v>662</v>
      </c>
      <c r="E296" s="43"/>
    </row>
    <row r="297" spans="1:5" ht="12.75">
      <c r="A297" s="43"/>
      <c r="B297" s="43">
        <v>60061</v>
      </c>
      <c r="C297" s="43"/>
      <c r="D297" s="43" t="s">
        <v>663</v>
      </c>
      <c r="E297" s="43" t="s">
        <v>664</v>
      </c>
    </row>
    <row r="298" spans="1:5" ht="12.75">
      <c r="A298" s="43"/>
      <c r="B298" s="43">
        <v>60062</v>
      </c>
      <c r="C298" s="43"/>
      <c r="D298" s="43" t="s">
        <v>665</v>
      </c>
      <c r="E298" s="43" t="s">
        <v>666</v>
      </c>
    </row>
    <row r="299" spans="1:5" ht="12.75">
      <c r="A299" s="43"/>
      <c r="B299" s="43">
        <v>60063</v>
      </c>
      <c r="C299" s="43"/>
      <c r="D299" s="43" t="s">
        <v>667</v>
      </c>
      <c r="E299" s="43" t="s">
        <v>668</v>
      </c>
    </row>
    <row r="300" spans="1:5" ht="12.75">
      <c r="A300" s="26">
        <v>720</v>
      </c>
      <c r="B300" s="26"/>
      <c r="C300" s="26"/>
      <c r="D300" s="26" t="s">
        <v>669</v>
      </c>
      <c r="E300" s="26"/>
    </row>
    <row r="301" spans="1:5" ht="38.25">
      <c r="A301" s="43"/>
      <c r="B301" s="43">
        <v>72010</v>
      </c>
      <c r="C301" s="43"/>
      <c r="D301" s="43" t="s">
        <v>1828</v>
      </c>
      <c r="E301" s="43" t="s">
        <v>1829</v>
      </c>
    </row>
    <row r="302" spans="1:5" ht="25.5">
      <c r="A302" s="43"/>
      <c r="B302" s="43">
        <v>72040</v>
      </c>
      <c r="C302" s="43"/>
      <c r="D302" s="43" t="s">
        <v>670</v>
      </c>
      <c r="E302" s="43" t="s">
        <v>1830</v>
      </c>
    </row>
    <row r="303" spans="1:5" ht="38.25">
      <c r="A303" s="43"/>
      <c r="B303" s="43">
        <v>72050</v>
      </c>
      <c r="C303" s="43"/>
      <c r="D303" s="43" t="s">
        <v>1278</v>
      </c>
      <c r="E303" s="43" t="s">
        <v>1831</v>
      </c>
    </row>
    <row r="304" spans="1:5" ht="12.75">
      <c r="A304" s="26">
        <v>730</v>
      </c>
      <c r="B304" s="26"/>
      <c r="C304" s="26"/>
      <c r="D304" s="26" t="s">
        <v>1832</v>
      </c>
      <c r="E304" s="26"/>
    </row>
    <row r="305" spans="1:5" ht="51">
      <c r="A305" s="43"/>
      <c r="B305" s="43">
        <v>73010</v>
      </c>
      <c r="C305" s="43"/>
      <c r="D305" s="43" t="s">
        <v>671</v>
      </c>
      <c r="E305" s="43" t="s">
        <v>1833</v>
      </c>
    </row>
    <row r="306" spans="1:5" ht="12.75">
      <c r="A306" s="26">
        <v>740</v>
      </c>
      <c r="B306" s="26"/>
      <c r="C306" s="26"/>
      <c r="D306" s="26" t="s">
        <v>1834</v>
      </c>
      <c r="E306" s="26"/>
    </row>
    <row r="307" spans="1:5" ht="25.5">
      <c r="A307" s="43"/>
      <c r="B307" s="43">
        <v>74010</v>
      </c>
      <c r="C307" s="43"/>
      <c r="D307" s="43" t="s">
        <v>672</v>
      </c>
      <c r="E307" s="43" t="s">
        <v>1835</v>
      </c>
    </row>
    <row r="308" spans="1:5" ht="12.75">
      <c r="A308" s="26">
        <v>910</v>
      </c>
      <c r="B308" s="26"/>
      <c r="C308" s="26"/>
      <c r="D308" s="26" t="s">
        <v>1836</v>
      </c>
      <c r="E308" s="26"/>
    </row>
    <row r="309" spans="1:5" ht="12.75">
      <c r="A309" s="43"/>
      <c r="B309" s="43">
        <v>91010</v>
      </c>
      <c r="C309" s="43"/>
      <c r="D309" s="43" t="s">
        <v>1279</v>
      </c>
      <c r="E309" s="43"/>
    </row>
    <row r="310" spans="1:5" ht="12.75">
      <c r="A310" s="26">
        <v>930</v>
      </c>
      <c r="B310" s="26"/>
      <c r="C310" s="26"/>
      <c r="D310" s="26" t="s">
        <v>1837</v>
      </c>
      <c r="E310" s="26"/>
    </row>
    <row r="311" spans="1:5" ht="25.5">
      <c r="A311" s="43"/>
      <c r="B311" s="43">
        <v>93010</v>
      </c>
      <c r="C311" s="43"/>
      <c r="D311" s="43" t="s">
        <v>1280</v>
      </c>
      <c r="E311" s="43"/>
    </row>
    <row r="312" spans="1:5" ht="12.75">
      <c r="A312" s="26">
        <v>998</v>
      </c>
      <c r="B312" s="26"/>
      <c r="C312" s="26"/>
      <c r="D312" s="26" t="s">
        <v>1838</v>
      </c>
      <c r="E312" s="26" t="s">
        <v>675</v>
      </c>
    </row>
    <row r="313" spans="1:5" ht="12.75">
      <c r="A313" s="43"/>
      <c r="B313" s="43">
        <v>99810</v>
      </c>
      <c r="C313" s="43"/>
      <c r="D313" s="43" t="s">
        <v>674</v>
      </c>
      <c r="E313" s="43" t="s">
        <v>675</v>
      </c>
    </row>
    <row r="314" spans="1:5" ht="25.5">
      <c r="A314" s="43"/>
      <c r="B314" s="43">
        <v>99820</v>
      </c>
      <c r="C314" s="43"/>
      <c r="D314" s="43" t="s">
        <v>1281</v>
      </c>
      <c r="E314" s="43" t="s">
        <v>676</v>
      </c>
    </row>
    <row r="315" spans="1:5" ht="12.75" customHeight="1">
      <c r="A315" s="26"/>
      <c r="B315" s="26"/>
      <c r="C315" s="26"/>
      <c r="D315" s="26"/>
      <c r="E315" s="26"/>
    </row>
    <row r="316" spans="1:5" ht="12.75" customHeight="1">
      <c r="A316" s="26"/>
      <c r="B316" s="26"/>
      <c r="C316" s="26"/>
      <c r="D316" s="26"/>
      <c r="E316" s="26"/>
    </row>
    <row r="317" spans="1:5" ht="12.75" customHeight="1">
      <c r="A317" s="26"/>
      <c r="B317" s="26"/>
      <c r="C317" s="26"/>
      <c r="D317" s="26"/>
      <c r="E317" s="26"/>
    </row>
    <row r="318" spans="1:5" ht="12.75" customHeight="1">
      <c r="A318" s="26"/>
      <c r="B318" s="26"/>
      <c r="C318" s="26"/>
      <c r="D318" s="26"/>
      <c r="E318" s="26"/>
    </row>
    <row r="319" spans="1:5" ht="12.75" customHeight="1">
      <c r="A319" s="26"/>
      <c r="B319" s="26"/>
      <c r="C319" s="26"/>
      <c r="D319" s="26"/>
      <c r="E319" s="26"/>
    </row>
    <row r="320" spans="1:5" ht="12.75" customHeight="1">
      <c r="A320" s="26"/>
      <c r="B320" s="26"/>
      <c r="C320" s="26"/>
      <c r="D320" s="26"/>
      <c r="E320" s="26"/>
    </row>
    <row r="321" spans="1:5" ht="12.75" customHeight="1">
      <c r="A321" s="26"/>
      <c r="B321" s="26"/>
      <c r="C321" s="26"/>
      <c r="D321" s="26"/>
      <c r="E321" s="26"/>
    </row>
    <row r="322" spans="1:5" ht="12.75" customHeight="1">
      <c r="A322" s="26"/>
      <c r="B322" s="26"/>
      <c r="C322" s="26"/>
      <c r="D322" s="26"/>
      <c r="E322" s="26"/>
    </row>
    <row r="323" spans="1:5" ht="12.75" customHeight="1">
      <c r="A323" s="26"/>
      <c r="B323" s="26"/>
      <c r="C323" s="26"/>
      <c r="D323" s="26"/>
      <c r="E323" s="26"/>
    </row>
    <row r="324" spans="1:5" ht="12.75" customHeight="1">
      <c r="A324" s="26"/>
      <c r="B324" s="26"/>
      <c r="C324" s="26"/>
      <c r="D324" s="26"/>
      <c r="E324" s="26"/>
    </row>
    <row r="325" spans="1:5" ht="12.75" customHeight="1">
      <c r="A325" s="26"/>
      <c r="B325" s="26"/>
      <c r="C325" s="26"/>
      <c r="D325" s="26"/>
      <c r="E325" s="26"/>
    </row>
    <row r="326" spans="1:5" ht="12.75" customHeight="1">
      <c r="A326" s="26"/>
      <c r="B326" s="26"/>
      <c r="C326" s="26"/>
      <c r="D326" s="26"/>
      <c r="E326" s="26"/>
    </row>
    <row r="327" spans="1:5" ht="12.75" customHeight="1">
      <c r="A327" s="26"/>
      <c r="B327" s="26"/>
      <c r="C327" s="26"/>
      <c r="D327" s="26"/>
      <c r="E327" s="26"/>
    </row>
    <row r="328" spans="1:5" ht="12.75" customHeight="1">
      <c r="A328" s="26"/>
      <c r="B328" s="26"/>
      <c r="C328" s="26"/>
      <c r="D328" s="26"/>
      <c r="E328" s="26"/>
    </row>
    <row r="329" spans="1:5" ht="12.75" customHeight="1">
      <c r="A329" s="26"/>
      <c r="B329" s="26"/>
      <c r="C329" s="26"/>
      <c r="D329" s="26"/>
      <c r="E329" s="26"/>
    </row>
    <row r="330" spans="1:5" ht="12.75" customHeight="1">
      <c r="A330" s="26"/>
      <c r="B330" s="26"/>
      <c r="C330" s="26"/>
      <c r="D330" s="26"/>
      <c r="E330" s="26"/>
    </row>
    <row r="331" spans="1:5" ht="12.75" customHeight="1">
      <c r="A331" s="26"/>
      <c r="B331" s="26"/>
      <c r="C331" s="26"/>
      <c r="D331" s="26"/>
      <c r="E331" s="26"/>
    </row>
    <row r="332" spans="1:5" ht="12.75" customHeight="1">
      <c r="A332" s="26"/>
      <c r="B332" s="26"/>
      <c r="C332" s="26"/>
      <c r="D332" s="26"/>
      <c r="E332" s="26"/>
    </row>
    <row r="333" spans="1:5" ht="12.75" customHeight="1">
      <c r="A333" s="26"/>
      <c r="B333" s="26"/>
      <c r="C333" s="26"/>
      <c r="D333" s="26"/>
      <c r="E333" s="26"/>
    </row>
    <row r="334" spans="1:5" ht="12.75" customHeight="1">
      <c r="A334" s="26"/>
      <c r="B334" s="26"/>
      <c r="C334" s="26"/>
      <c r="D334" s="26"/>
      <c r="E334" s="26"/>
    </row>
    <row r="335" spans="1:5" ht="12.75" customHeight="1">
      <c r="A335" s="26"/>
      <c r="B335" s="26"/>
      <c r="C335" s="26"/>
      <c r="D335" s="26"/>
      <c r="E335" s="26"/>
    </row>
    <row r="336" spans="1:5" ht="12.75" customHeight="1">
      <c r="A336" s="26"/>
      <c r="B336" s="26"/>
      <c r="C336" s="26"/>
      <c r="D336" s="26"/>
      <c r="E336" s="26"/>
    </row>
    <row r="337" spans="1:5" ht="12.75" customHeight="1">
      <c r="A337" s="26"/>
      <c r="B337" s="26"/>
      <c r="C337" s="26"/>
      <c r="D337" s="26"/>
      <c r="E337" s="26"/>
    </row>
    <row r="338" spans="1:5" ht="12.75" customHeight="1">
      <c r="A338" s="26"/>
      <c r="B338" s="26"/>
      <c r="C338" s="26"/>
      <c r="D338" s="26"/>
      <c r="E338" s="26"/>
    </row>
    <row r="339" spans="1:5" ht="12.75" customHeight="1">
      <c r="A339" s="26"/>
      <c r="B339" s="26"/>
      <c r="C339" s="26"/>
      <c r="D339" s="26"/>
      <c r="E339" s="26"/>
    </row>
    <row r="340" spans="1:5" ht="12.75" customHeight="1">
      <c r="A340" s="26"/>
      <c r="B340" s="26"/>
      <c r="C340" s="26"/>
      <c r="D340" s="26"/>
      <c r="E340" s="26"/>
    </row>
    <row r="341" spans="1:5" ht="12.75" customHeight="1">
      <c r="A341" s="26"/>
      <c r="B341" s="26"/>
      <c r="C341" s="26"/>
      <c r="D341" s="26"/>
      <c r="E341" s="26"/>
    </row>
    <row r="342" spans="1:5" ht="12.75" customHeight="1">
      <c r="A342" s="26"/>
      <c r="B342" s="26"/>
      <c r="C342" s="26"/>
      <c r="D342" s="26"/>
      <c r="E342" s="26"/>
    </row>
    <row r="343" spans="1:5" ht="12.75" customHeight="1">
      <c r="A343" s="26"/>
      <c r="B343" s="26"/>
      <c r="C343" s="26"/>
      <c r="D343" s="26"/>
      <c r="E343" s="26"/>
    </row>
    <row r="344" spans="1:5" ht="12.75" customHeight="1">
      <c r="A344" s="26"/>
      <c r="B344" s="26"/>
      <c r="C344" s="26"/>
      <c r="D344" s="26"/>
      <c r="E344" s="26"/>
    </row>
    <row r="345" spans="1:5" ht="12.75" customHeight="1">
      <c r="A345" s="26"/>
      <c r="B345" s="26"/>
      <c r="C345" s="26"/>
      <c r="D345" s="26"/>
      <c r="E345" s="26"/>
    </row>
    <row r="346" spans="1:5" ht="12.75" customHeight="1">
      <c r="A346" s="26"/>
      <c r="B346" s="26"/>
      <c r="C346" s="26"/>
      <c r="D346" s="26"/>
      <c r="E346" s="26"/>
    </row>
    <row r="347" spans="1:5" ht="12.75" customHeight="1">
      <c r="A347" s="26"/>
      <c r="B347" s="26"/>
      <c r="C347" s="26"/>
      <c r="D347" s="26"/>
      <c r="E347" s="26"/>
    </row>
    <row r="348" spans="1:5" ht="12.75" customHeight="1">
      <c r="A348" s="26"/>
      <c r="B348" s="26"/>
      <c r="C348" s="26"/>
      <c r="D348" s="26"/>
      <c r="E348" s="26"/>
    </row>
    <row r="349" spans="1:5" ht="12.75" customHeight="1">
      <c r="A349" s="26"/>
      <c r="B349" s="26"/>
      <c r="C349" s="26"/>
      <c r="D349" s="26"/>
      <c r="E349" s="26"/>
    </row>
    <row r="350" spans="1:5" ht="12.75" customHeight="1">
      <c r="A350" s="26"/>
      <c r="B350" s="26"/>
      <c r="C350" s="26"/>
      <c r="D350" s="26"/>
      <c r="E350" s="26"/>
    </row>
    <row r="351" spans="1:5" ht="12.75" customHeight="1">
      <c r="A351" s="26"/>
      <c r="B351" s="26"/>
      <c r="C351" s="26"/>
      <c r="D351" s="26"/>
      <c r="E351" s="26"/>
    </row>
    <row r="352" spans="1:5" ht="12.75" customHeight="1">
      <c r="A352" s="26"/>
      <c r="B352" s="26"/>
      <c r="C352" s="26"/>
      <c r="D352" s="26"/>
      <c r="E352" s="26"/>
    </row>
    <row r="353" spans="1:5" ht="12.75" customHeight="1">
      <c r="A353" s="26"/>
      <c r="B353" s="26"/>
      <c r="C353" s="26"/>
      <c r="D353" s="26"/>
      <c r="E353" s="26"/>
    </row>
    <row r="354" spans="1:5" ht="12.75" customHeight="1">
      <c r="A354" s="26"/>
      <c r="B354" s="26"/>
      <c r="C354" s="26"/>
      <c r="D354" s="26"/>
      <c r="E354" s="26"/>
    </row>
    <row r="355" spans="1:5" ht="12.75" customHeight="1">
      <c r="A355" s="26"/>
      <c r="B355" s="26"/>
      <c r="C355" s="26"/>
      <c r="D355" s="26"/>
      <c r="E355" s="26"/>
    </row>
    <row r="356" spans="1:5" ht="12.75" customHeight="1">
      <c r="A356" s="26"/>
      <c r="B356" s="26"/>
      <c r="C356" s="26"/>
      <c r="D356" s="26"/>
      <c r="E356" s="26"/>
    </row>
    <row r="357" spans="1:5" ht="12.75" customHeight="1">
      <c r="A357" s="26"/>
      <c r="B357" s="26"/>
      <c r="C357" s="26"/>
      <c r="D357" s="26"/>
      <c r="E357" s="26"/>
    </row>
    <row r="358" spans="1:5" ht="12.75" customHeight="1">
      <c r="A358" s="26"/>
      <c r="B358" s="26"/>
      <c r="C358" s="26"/>
      <c r="D358" s="26"/>
      <c r="E358" s="26"/>
    </row>
    <row r="359" spans="1:5" ht="12.75" customHeight="1">
      <c r="A359" s="26"/>
      <c r="B359" s="26"/>
      <c r="C359" s="26"/>
      <c r="D359" s="26"/>
      <c r="E359" s="26"/>
    </row>
    <row r="360" spans="1:5" ht="12.75" customHeight="1">
      <c r="A360" s="26"/>
      <c r="B360" s="26"/>
      <c r="C360" s="26"/>
      <c r="D360" s="26"/>
      <c r="E360" s="26"/>
    </row>
    <row r="361" spans="1:5" ht="12.75" customHeight="1">
      <c r="A361" s="26"/>
      <c r="B361" s="26"/>
      <c r="C361" s="26"/>
      <c r="D361" s="26"/>
      <c r="E361" s="26"/>
    </row>
    <row r="362" spans="1:5" ht="12.75" customHeight="1">
      <c r="A362" s="26"/>
      <c r="B362" s="26"/>
      <c r="C362" s="26"/>
      <c r="D362" s="26"/>
      <c r="E362" s="26"/>
    </row>
    <row r="363" spans="1:5" ht="12.75" customHeight="1">
      <c r="A363" s="26"/>
      <c r="B363" s="26"/>
      <c r="C363" s="26"/>
      <c r="D363" s="26"/>
      <c r="E363" s="26"/>
    </row>
    <row r="364" spans="1:5" ht="12.75" customHeight="1">
      <c r="A364" s="26"/>
      <c r="B364" s="26"/>
      <c r="C364" s="26"/>
      <c r="D364" s="26"/>
      <c r="E364" s="26"/>
    </row>
    <row r="365" spans="1:5" ht="12.75" customHeight="1">
      <c r="A365" s="26"/>
      <c r="B365" s="26"/>
      <c r="C365" s="26"/>
      <c r="D365" s="26"/>
      <c r="E365" s="26"/>
    </row>
    <row r="366" spans="1:5" ht="12.75" customHeight="1">
      <c r="A366" s="26"/>
      <c r="B366" s="26"/>
      <c r="C366" s="26"/>
      <c r="D366" s="26"/>
      <c r="E366" s="26"/>
    </row>
    <row r="367" spans="1:5" ht="12.75" customHeight="1">
      <c r="A367" s="26"/>
      <c r="B367" s="26"/>
      <c r="C367" s="26"/>
      <c r="D367" s="26"/>
      <c r="E367" s="26"/>
    </row>
    <row r="368" spans="1:5" ht="12.75" customHeight="1">
      <c r="A368" s="26"/>
      <c r="B368" s="26"/>
      <c r="C368" s="26"/>
      <c r="D368" s="26"/>
      <c r="E368" s="26"/>
    </row>
    <row r="369" spans="1:5" ht="12.75" customHeight="1">
      <c r="A369" s="26"/>
      <c r="B369" s="26"/>
      <c r="C369" s="26"/>
      <c r="D369" s="26"/>
      <c r="E369" s="26"/>
    </row>
    <row r="370" spans="1:5" ht="12.75" customHeight="1">
      <c r="A370" s="26"/>
      <c r="B370" s="26"/>
      <c r="C370" s="26"/>
      <c r="D370" s="26"/>
      <c r="E370" s="26"/>
    </row>
    <row r="371" spans="1:5" ht="12.75" customHeight="1">
      <c r="A371" s="26"/>
      <c r="B371" s="26"/>
      <c r="C371" s="26"/>
      <c r="D371" s="26"/>
      <c r="E371" s="26"/>
    </row>
    <row r="372" spans="1:5" ht="12.75" customHeight="1">
      <c r="A372" s="26"/>
      <c r="B372" s="26"/>
      <c r="C372" s="26"/>
      <c r="D372" s="26"/>
      <c r="E372" s="26"/>
    </row>
    <row r="373" spans="1:5" ht="12.75" customHeight="1">
      <c r="A373" s="26"/>
      <c r="B373" s="26"/>
      <c r="C373" s="26"/>
      <c r="D373" s="26"/>
      <c r="E373" s="26"/>
    </row>
    <row r="374" spans="1:5" ht="12.75" customHeight="1">
      <c r="A374" s="26"/>
      <c r="B374" s="26"/>
      <c r="C374" s="26"/>
      <c r="D374" s="26"/>
      <c r="E374" s="26"/>
    </row>
    <row r="375" spans="1:5" ht="12.75" customHeight="1">
      <c r="A375" s="26"/>
      <c r="B375" s="26"/>
      <c r="C375" s="26"/>
      <c r="D375" s="26"/>
      <c r="E375" s="26"/>
    </row>
    <row r="376" spans="1:5" ht="12.75" customHeight="1">
      <c r="A376" s="26"/>
      <c r="B376" s="26"/>
      <c r="C376" s="26"/>
      <c r="D376" s="26"/>
      <c r="E376" s="26"/>
    </row>
    <row r="377" spans="1:5" ht="12.75" customHeight="1">
      <c r="A377" s="26"/>
      <c r="B377" s="26"/>
      <c r="C377" s="26"/>
      <c r="D377" s="26"/>
      <c r="E377" s="26"/>
    </row>
    <row r="378" spans="1:5" ht="12.75" customHeight="1">
      <c r="A378" s="26"/>
      <c r="B378" s="26"/>
      <c r="C378" s="26"/>
      <c r="D378" s="26"/>
      <c r="E378" s="26"/>
    </row>
    <row r="379" spans="1:5" ht="12.75" customHeight="1">
      <c r="A379" s="26"/>
      <c r="B379" s="26"/>
      <c r="C379" s="26"/>
      <c r="D379" s="26"/>
      <c r="E379" s="26"/>
    </row>
    <row r="380" spans="1:5" ht="12.75" customHeight="1">
      <c r="A380" s="26"/>
      <c r="B380" s="26"/>
      <c r="C380" s="26"/>
      <c r="D380" s="26"/>
      <c r="E380" s="26"/>
    </row>
    <row r="381" spans="1:5" ht="12.75" customHeight="1">
      <c r="A381" s="26"/>
      <c r="B381" s="26"/>
      <c r="C381" s="26"/>
      <c r="D381" s="26"/>
      <c r="E381" s="26"/>
    </row>
    <row r="382" spans="1:5" ht="12.75" customHeight="1">
      <c r="A382" s="26"/>
      <c r="B382" s="26"/>
      <c r="C382" s="26"/>
      <c r="D382" s="26"/>
      <c r="E382" s="26"/>
    </row>
    <row r="383" spans="1:5" ht="12.75" customHeight="1">
      <c r="A383" s="26"/>
      <c r="B383" s="26"/>
      <c r="C383" s="26"/>
      <c r="D383" s="26"/>
      <c r="E383" s="26"/>
    </row>
    <row r="384" spans="1:5" ht="12.75" customHeight="1">
      <c r="A384" s="26"/>
      <c r="B384" s="26"/>
      <c r="C384" s="26"/>
      <c r="D384" s="26"/>
      <c r="E384" s="26"/>
    </row>
    <row r="385" spans="1:5" ht="12.75" customHeight="1">
      <c r="A385" s="26"/>
      <c r="B385" s="26"/>
      <c r="C385" s="26"/>
      <c r="D385" s="26"/>
      <c r="E385" s="26"/>
    </row>
    <row r="386" spans="1:5" ht="12.75" customHeight="1">
      <c r="A386" s="26"/>
      <c r="B386" s="26"/>
      <c r="C386" s="26"/>
      <c r="D386" s="26"/>
      <c r="E386" s="26"/>
    </row>
    <row r="387" spans="1:5" ht="12.75" customHeight="1">
      <c r="A387" s="26"/>
      <c r="B387" s="26"/>
      <c r="C387" s="26"/>
      <c r="D387" s="26"/>
      <c r="E387" s="26"/>
    </row>
    <row r="388" spans="1:5" ht="12.75" customHeight="1">
      <c r="A388" s="26"/>
      <c r="B388" s="26"/>
      <c r="C388" s="26"/>
      <c r="D388" s="26"/>
      <c r="E388" s="26"/>
    </row>
    <row r="389" spans="1:5" ht="12.75" customHeight="1">
      <c r="A389" s="26"/>
      <c r="B389" s="26"/>
      <c r="C389" s="26"/>
      <c r="D389" s="26"/>
      <c r="E389" s="26"/>
    </row>
    <row r="390" spans="1:5" ht="12.75" customHeight="1">
      <c r="A390" s="26"/>
      <c r="B390" s="26"/>
      <c r="C390" s="26"/>
      <c r="D390" s="26"/>
      <c r="E390" s="26"/>
    </row>
    <row r="391" spans="1:5" ht="12.75" customHeight="1">
      <c r="A391" s="26"/>
      <c r="B391" s="26"/>
      <c r="C391" s="26"/>
      <c r="D391" s="26"/>
      <c r="E391" s="26"/>
    </row>
    <row r="392" spans="1:5" ht="12.75" customHeight="1">
      <c r="A392" s="26"/>
      <c r="B392" s="26"/>
      <c r="C392" s="26"/>
      <c r="D392" s="26"/>
      <c r="E392" s="26"/>
    </row>
    <row r="393" spans="1:5" ht="12.75" customHeight="1">
      <c r="A393" s="26"/>
      <c r="B393" s="26"/>
      <c r="C393" s="26"/>
      <c r="D393" s="26"/>
      <c r="E393" s="26"/>
    </row>
    <row r="394" spans="1:5" ht="12.75" customHeight="1">
      <c r="A394" s="26"/>
      <c r="B394" s="26"/>
      <c r="C394" s="26"/>
      <c r="D394" s="26"/>
      <c r="E394" s="26"/>
    </row>
    <row r="395" spans="1:5" ht="12.75" customHeight="1">
      <c r="A395" s="26"/>
      <c r="B395" s="26"/>
      <c r="C395" s="26"/>
      <c r="D395" s="26"/>
      <c r="E395" s="26"/>
    </row>
    <row r="396" spans="1:5" ht="12.75" customHeight="1">
      <c r="A396" s="26"/>
      <c r="B396" s="26"/>
      <c r="C396" s="26"/>
      <c r="D396" s="26"/>
      <c r="E396" s="26"/>
    </row>
    <row r="397" spans="1:5" ht="12.75" customHeight="1">
      <c r="A397" s="26"/>
      <c r="B397" s="26"/>
      <c r="C397" s="26"/>
      <c r="D397" s="26"/>
      <c r="E397" s="26"/>
    </row>
    <row r="398" spans="1:5" ht="12.75" customHeight="1">
      <c r="A398" s="26"/>
      <c r="B398" s="26"/>
      <c r="C398" s="26"/>
      <c r="D398" s="26"/>
      <c r="E398" s="26"/>
    </row>
    <row r="399" spans="1:5" ht="12.75" customHeight="1">
      <c r="A399" s="26"/>
      <c r="B399" s="26"/>
      <c r="C399" s="26"/>
      <c r="D399" s="26"/>
      <c r="E399" s="26"/>
    </row>
    <row r="400" spans="1:5" ht="12.75" customHeight="1">
      <c r="A400" s="26"/>
      <c r="B400" s="26"/>
      <c r="C400" s="26"/>
      <c r="D400" s="26"/>
      <c r="E400" s="26"/>
    </row>
    <row r="401" spans="1:5" ht="12.75" customHeight="1">
      <c r="A401" s="26"/>
      <c r="B401" s="26"/>
      <c r="C401" s="26"/>
      <c r="D401" s="26"/>
      <c r="E401" s="26"/>
    </row>
    <row r="402" spans="1:5" ht="12.75" customHeight="1">
      <c r="A402" s="26"/>
      <c r="B402" s="26"/>
      <c r="C402" s="26"/>
      <c r="D402" s="26"/>
      <c r="E402" s="26"/>
    </row>
    <row r="403" spans="1:5" ht="12.75" customHeight="1">
      <c r="A403" s="26"/>
      <c r="B403" s="26"/>
      <c r="C403" s="26"/>
      <c r="D403" s="26"/>
      <c r="E403" s="26"/>
    </row>
    <row r="404" spans="1:5" ht="12.75" customHeight="1">
      <c r="A404" s="26"/>
      <c r="B404" s="26"/>
      <c r="C404" s="26"/>
      <c r="D404" s="26"/>
      <c r="E404" s="26"/>
    </row>
    <row r="405" spans="1:5" ht="12.75" customHeight="1">
      <c r="A405" s="26"/>
      <c r="B405" s="26"/>
      <c r="C405" s="26"/>
      <c r="D405" s="26"/>
      <c r="E405" s="26"/>
    </row>
    <row r="406" spans="1:5" ht="12.75" customHeight="1">
      <c r="A406" s="26"/>
      <c r="B406" s="26"/>
      <c r="C406" s="26"/>
      <c r="D406" s="26"/>
      <c r="E406" s="26"/>
    </row>
    <row r="407" spans="1:5" ht="12.75" customHeight="1">
      <c r="A407" s="26"/>
      <c r="B407" s="26"/>
      <c r="C407" s="26"/>
      <c r="D407" s="26"/>
      <c r="E407" s="26"/>
    </row>
    <row r="408" spans="1:5" ht="12.75" customHeight="1">
      <c r="A408" s="26"/>
      <c r="B408" s="26"/>
      <c r="C408" s="26"/>
      <c r="D408" s="26"/>
      <c r="E408" s="26"/>
    </row>
    <row r="409" spans="1:5" ht="12.75" customHeight="1">
      <c r="A409" s="26"/>
      <c r="B409" s="26"/>
      <c r="C409" s="26"/>
      <c r="D409" s="26"/>
      <c r="E409" s="26"/>
    </row>
    <row r="410" spans="1:5" ht="12.75" customHeight="1">
      <c r="A410" s="26"/>
      <c r="B410" s="26"/>
      <c r="C410" s="26"/>
      <c r="D410" s="26"/>
      <c r="E410" s="26"/>
    </row>
    <row r="411" spans="1:5" ht="12.75" customHeight="1">
      <c r="A411" s="26"/>
      <c r="B411" s="26"/>
      <c r="C411" s="26"/>
      <c r="D411" s="26"/>
      <c r="E411" s="26"/>
    </row>
    <row r="412" spans="1:5" ht="12.75" customHeight="1">
      <c r="A412" s="26"/>
      <c r="B412" s="26"/>
      <c r="C412" s="26"/>
      <c r="D412" s="26"/>
      <c r="E412" s="26"/>
    </row>
    <row r="413" spans="1:5" ht="12.75" customHeight="1">
      <c r="A413" s="26"/>
      <c r="B413" s="26"/>
      <c r="C413" s="26"/>
      <c r="D413" s="26"/>
      <c r="E413" s="26"/>
    </row>
    <row r="414" spans="1:5" ht="12.75" customHeight="1">
      <c r="A414" s="26"/>
      <c r="B414" s="26"/>
      <c r="C414" s="26"/>
      <c r="D414" s="26"/>
      <c r="E414" s="26"/>
    </row>
    <row r="415" spans="1:5" ht="12.75" customHeight="1">
      <c r="A415" s="26"/>
      <c r="B415" s="26"/>
      <c r="C415" s="26"/>
      <c r="D415" s="26"/>
      <c r="E415" s="26"/>
    </row>
    <row r="416" spans="1:5" ht="12.75" customHeight="1">
      <c r="A416" s="26"/>
      <c r="B416" s="26"/>
      <c r="C416" s="26"/>
      <c r="D416" s="26"/>
      <c r="E416" s="26"/>
    </row>
    <row r="417" spans="1:5" ht="12.75" customHeight="1">
      <c r="A417" s="26"/>
      <c r="B417" s="26"/>
      <c r="C417" s="26"/>
      <c r="D417" s="26"/>
      <c r="E417" s="26"/>
    </row>
    <row r="418" spans="1:5" ht="12.75" customHeight="1">
      <c r="A418" s="26"/>
      <c r="B418" s="26"/>
      <c r="C418" s="26"/>
      <c r="D418" s="26"/>
      <c r="E418" s="26"/>
    </row>
    <row r="419" spans="1:5" ht="12.75" customHeight="1">
      <c r="A419" s="26"/>
      <c r="B419" s="26"/>
      <c r="C419" s="26"/>
      <c r="D419" s="26"/>
      <c r="E419" s="26"/>
    </row>
    <row r="420" spans="1:5" ht="12.75" customHeight="1">
      <c r="A420" s="26"/>
      <c r="B420" s="26"/>
      <c r="C420" s="26"/>
      <c r="D420" s="26"/>
      <c r="E420" s="26"/>
    </row>
    <row r="421" spans="1:5" ht="12.75" customHeight="1">
      <c r="A421" s="26"/>
      <c r="B421" s="26"/>
      <c r="C421" s="26"/>
      <c r="D421" s="26"/>
      <c r="E421" s="26"/>
    </row>
    <row r="422" spans="1:5" ht="12.75" customHeight="1">
      <c r="A422" s="26"/>
      <c r="B422" s="26"/>
      <c r="C422" s="26"/>
      <c r="D422" s="26"/>
      <c r="E422" s="26"/>
    </row>
    <row r="423" spans="1:5" ht="12.75" customHeight="1">
      <c r="A423" s="26"/>
      <c r="B423" s="26"/>
      <c r="C423" s="26"/>
      <c r="D423" s="26"/>
      <c r="E423" s="26"/>
    </row>
    <row r="424" spans="1:5" ht="12.75" customHeight="1">
      <c r="A424" s="26"/>
      <c r="B424" s="26"/>
      <c r="C424" s="26"/>
      <c r="D424" s="26"/>
      <c r="E424" s="26"/>
    </row>
    <row r="425" spans="1:5" ht="12.75" customHeight="1">
      <c r="A425" s="26"/>
      <c r="B425" s="26"/>
      <c r="C425" s="26"/>
      <c r="D425" s="26"/>
      <c r="E425" s="26"/>
    </row>
    <row r="426" spans="1:5" ht="12.75" customHeight="1">
      <c r="A426" s="26"/>
      <c r="B426" s="26"/>
      <c r="C426" s="26"/>
      <c r="D426" s="26"/>
      <c r="E426" s="26"/>
    </row>
    <row r="427" spans="1:5" ht="12.75" customHeight="1">
      <c r="A427" s="26"/>
      <c r="B427" s="26"/>
      <c r="C427" s="26"/>
      <c r="D427" s="26"/>
      <c r="E427" s="26"/>
    </row>
    <row r="428" spans="1:5" ht="12.75" customHeight="1">
      <c r="A428" s="26"/>
      <c r="B428" s="26"/>
      <c r="C428" s="26"/>
      <c r="D428" s="26"/>
      <c r="E428" s="26"/>
    </row>
    <row r="429" spans="1:5" ht="12.75" customHeight="1">
      <c r="A429" s="26"/>
      <c r="B429" s="26"/>
      <c r="C429" s="26"/>
      <c r="D429" s="26"/>
      <c r="E429" s="26"/>
    </row>
    <row r="430" spans="1:5" ht="12.75" customHeight="1">
      <c r="A430" s="26"/>
      <c r="B430" s="26"/>
      <c r="C430" s="26"/>
      <c r="D430" s="26"/>
      <c r="E430" s="26"/>
    </row>
    <row r="431" spans="1:5" ht="12.75" customHeight="1">
      <c r="A431" s="26"/>
      <c r="B431" s="26"/>
      <c r="C431" s="26"/>
      <c r="D431" s="26"/>
      <c r="E431" s="26"/>
    </row>
    <row r="432" spans="1:5" ht="12.75" customHeight="1">
      <c r="A432" s="26"/>
      <c r="B432" s="26"/>
      <c r="C432" s="26"/>
      <c r="D432" s="26"/>
      <c r="E432" s="26"/>
    </row>
    <row r="433" spans="1:5" ht="12.75" customHeight="1">
      <c r="A433" s="26"/>
      <c r="B433" s="26"/>
      <c r="C433" s="26"/>
      <c r="D433" s="26"/>
      <c r="E433" s="26"/>
    </row>
    <row r="434" spans="1:5" ht="12.75" customHeight="1">
      <c r="A434" s="26"/>
      <c r="B434" s="26"/>
      <c r="C434" s="26"/>
      <c r="D434" s="26"/>
      <c r="E434" s="26"/>
    </row>
    <row r="435" spans="1:5" ht="12.75" customHeight="1">
      <c r="A435" s="26"/>
      <c r="B435" s="26"/>
      <c r="C435" s="26"/>
      <c r="D435" s="26"/>
      <c r="E435" s="26"/>
    </row>
    <row r="436" spans="1:5" ht="12.75" customHeight="1">
      <c r="A436" s="26"/>
      <c r="B436" s="26"/>
      <c r="C436" s="26"/>
      <c r="D436" s="26"/>
      <c r="E436" s="26"/>
    </row>
    <row r="437" spans="1:5" ht="12.75" customHeight="1">
      <c r="A437" s="26"/>
      <c r="B437" s="26"/>
      <c r="C437" s="26"/>
      <c r="D437" s="26"/>
      <c r="E437" s="26"/>
    </row>
    <row r="438" spans="1:5" ht="12.75" customHeight="1">
      <c r="A438" s="26"/>
      <c r="B438" s="26"/>
      <c r="C438" s="26"/>
      <c r="D438" s="26"/>
      <c r="E438" s="26"/>
    </row>
    <row r="439" spans="1:5" ht="12.75" customHeight="1">
      <c r="A439" s="26"/>
      <c r="B439" s="26"/>
      <c r="C439" s="26"/>
      <c r="D439" s="26"/>
      <c r="E439" s="26"/>
    </row>
    <row r="440" spans="1:5" ht="12.75" customHeight="1">
      <c r="A440" s="26"/>
      <c r="B440" s="26"/>
      <c r="C440" s="26"/>
      <c r="D440" s="26"/>
      <c r="E440" s="26"/>
    </row>
    <row r="441" spans="1:5" ht="12.75" customHeight="1">
      <c r="A441" s="26"/>
      <c r="B441" s="26"/>
      <c r="C441" s="26"/>
      <c r="D441" s="26"/>
      <c r="E441" s="26"/>
    </row>
    <row r="442" spans="1:5" ht="12.75" customHeight="1">
      <c r="A442" s="26"/>
      <c r="B442" s="26"/>
      <c r="C442" s="26"/>
      <c r="D442" s="26"/>
      <c r="E442" s="26"/>
    </row>
    <row r="443" spans="1:5" ht="12.75" customHeight="1">
      <c r="A443" s="26"/>
      <c r="B443" s="26"/>
      <c r="C443" s="26"/>
      <c r="D443" s="26"/>
      <c r="E443" s="26"/>
    </row>
    <row r="444" spans="1:5" ht="12.75" customHeight="1">
      <c r="A444" s="26"/>
      <c r="B444" s="26"/>
      <c r="C444" s="26"/>
      <c r="D444" s="26"/>
      <c r="E444" s="26"/>
    </row>
    <row r="445" spans="1:5" ht="12.75" customHeight="1">
      <c r="A445" s="26"/>
      <c r="B445" s="26"/>
      <c r="C445" s="26"/>
      <c r="D445" s="26"/>
      <c r="E445" s="26"/>
    </row>
    <row r="446" spans="1:5" ht="12.75" customHeight="1">
      <c r="A446" s="26"/>
      <c r="B446" s="26"/>
      <c r="C446" s="26"/>
      <c r="D446" s="26"/>
      <c r="E446" s="26"/>
    </row>
    <row r="447" spans="1:5" ht="12.75" customHeight="1">
      <c r="A447" s="26"/>
      <c r="B447" s="26"/>
      <c r="C447" s="26"/>
      <c r="D447" s="26"/>
      <c r="E447" s="26"/>
    </row>
    <row r="448" spans="1:5" ht="12.75" customHeight="1">
      <c r="A448" s="26"/>
      <c r="B448" s="26"/>
      <c r="C448" s="26"/>
      <c r="D448" s="26"/>
      <c r="E448" s="26"/>
    </row>
    <row r="449" spans="1:5" ht="12.75" customHeight="1">
      <c r="A449" s="26"/>
      <c r="B449" s="26"/>
      <c r="C449" s="26"/>
      <c r="D449" s="26"/>
      <c r="E449" s="26"/>
    </row>
    <row r="450" spans="1:5" ht="12.75" customHeight="1">
      <c r="A450" s="26"/>
      <c r="B450" s="26"/>
      <c r="C450" s="26"/>
      <c r="D450" s="26"/>
      <c r="E450" s="26"/>
    </row>
    <row r="451" spans="1:5" ht="12.75" customHeight="1">
      <c r="A451" s="26"/>
      <c r="B451" s="26"/>
      <c r="C451" s="26"/>
      <c r="D451" s="26"/>
      <c r="E451" s="26"/>
    </row>
    <row r="452" spans="1:5" ht="12.75" customHeight="1">
      <c r="A452" s="26"/>
      <c r="B452" s="26"/>
      <c r="C452" s="26"/>
      <c r="D452" s="26"/>
      <c r="E452" s="26"/>
    </row>
    <row r="453" spans="1:5" ht="12.75" customHeight="1">
      <c r="A453" s="26"/>
      <c r="B453" s="26"/>
      <c r="C453" s="26"/>
      <c r="D453" s="26"/>
      <c r="E453" s="26"/>
    </row>
    <row r="454" spans="1:5" ht="12.75" customHeight="1">
      <c r="A454" s="26"/>
      <c r="B454" s="26"/>
      <c r="C454" s="26"/>
      <c r="D454" s="26"/>
      <c r="E454" s="26"/>
    </row>
    <row r="455" spans="1:5" ht="12.75" customHeight="1">
      <c r="A455" s="26"/>
      <c r="B455" s="26"/>
      <c r="C455" s="26"/>
      <c r="D455" s="26"/>
      <c r="E455" s="26"/>
    </row>
    <row r="456" spans="1:5" ht="12.75" customHeight="1">
      <c r="A456" s="26"/>
      <c r="B456" s="26"/>
      <c r="C456" s="26"/>
      <c r="D456" s="26"/>
      <c r="E456" s="26"/>
    </row>
    <row r="457" spans="1:5" ht="12.75" customHeight="1">
      <c r="A457" s="26"/>
      <c r="B457" s="26"/>
      <c r="C457" s="26"/>
      <c r="D457" s="26"/>
      <c r="E457" s="26"/>
    </row>
    <row r="458" spans="1:5" ht="12.75" customHeight="1">
      <c r="A458" s="26"/>
      <c r="B458" s="26"/>
      <c r="C458" s="26"/>
      <c r="D458" s="26"/>
      <c r="E458" s="26"/>
    </row>
    <row r="459" spans="1:5" ht="12.75" customHeight="1">
      <c r="A459" s="26"/>
      <c r="B459" s="26"/>
      <c r="C459" s="26"/>
      <c r="D459" s="26"/>
      <c r="E459" s="26"/>
    </row>
    <row r="460" spans="1:5" ht="12.75" customHeight="1">
      <c r="A460" s="26"/>
      <c r="B460" s="26"/>
      <c r="C460" s="26"/>
      <c r="D460" s="26"/>
      <c r="E460" s="26"/>
    </row>
    <row r="461" spans="1:5" ht="12.75" customHeight="1">
      <c r="A461" s="26"/>
      <c r="B461" s="26"/>
      <c r="C461" s="26"/>
      <c r="D461" s="26"/>
      <c r="E461" s="26"/>
    </row>
    <row r="462" spans="1:5" ht="12.75" customHeight="1">
      <c r="A462" s="26"/>
      <c r="B462" s="26"/>
      <c r="C462" s="26"/>
      <c r="D462" s="26"/>
      <c r="E462" s="26"/>
    </row>
    <row r="463" spans="1:5" ht="12.75" customHeight="1">
      <c r="A463" s="26"/>
      <c r="B463" s="26"/>
      <c r="C463" s="26"/>
      <c r="D463" s="26"/>
      <c r="E463" s="26"/>
    </row>
    <row r="464" spans="1:5" ht="12.75" customHeight="1">
      <c r="A464" s="26"/>
      <c r="B464" s="26"/>
      <c r="C464" s="26"/>
      <c r="D464" s="26"/>
      <c r="E464" s="26"/>
    </row>
    <row r="465" spans="1:5" ht="12.75" customHeight="1">
      <c r="A465" s="26"/>
      <c r="B465" s="26"/>
      <c r="C465" s="26"/>
      <c r="D465" s="26"/>
      <c r="E465" s="26"/>
    </row>
    <row r="466" spans="1:5" ht="12.75" customHeight="1">
      <c r="A466" s="26"/>
      <c r="B466" s="26"/>
      <c r="C466" s="26"/>
      <c r="D466" s="26"/>
      <c r="E466" s="26"/>
    </row>
    <row r="467" spans="1:5" ht="12.75" customHeight="1">
      <c r="A467" s="26"/>
      <c r="B467" s="26"/>
      <c r="C467" s="26"/>
      <c r="D467" s="26"/>
      <c r="E467" s="26"/>
    </row>
    <row r="468" spans="1:5" ht="12.75" customHeight="1">
      <c r="A468" s="26"/>
      <c r="B468" s="26"/>
      <c r="C468" s="26"/>
      <c r="D468" s="26"/>
      <c r="E468" s="26"/>
    </row>
    <row r="469" spans="1:5" ht="12.75" customHeight="1">
      <c r="A469" s="26"/>
      <c r="B469" s="26"/>
      <c r="C469" s="26"/>
      <c r="D469" s="26"/>
      <c r="E469" s="26"/>
    </row>
    <row r="470" spans="1:5" ht="12.75" customHeight="1">
      <c r="A470" s="26"/>
      <c r="B470" s="26"/>
      <c r="C470" s="26"/>
      <c r="D470" s="26"/>
      <c r="E470" s="26"/>
    </row>
    <row r="471" spans="1:5" ht="12.75" customHeight="1">
      <c r="A471" s="26"/>
      <c r="B471" s="26"/>
      <c r="C471" s="26"/>
      <c r="D471" s="26"/>
      <c r="E471" s="26"/>
    </row>
    <row r="472" spans="1:5" ht="12.75" customHeight="1">
      <c r="A472" s="26"/>
      <c r="B472" s="26"/>
      <c r="C472" s="26"/>
      <c r="D472" s="26"/>
      <c r="E472" s="26"/>
    </row>
    <row r="473" spans="1:5" ht="12.75" customHeight="1">
      <c r="A473" s="26"/>
      <c r="B473" s="26"/>
      <c r="C473" s="26"/>
      <c r="D473" s="26"/>
      <c r="E473" s="26"/>
    </row>
    <row r="474" spans="1:5" ht="12.75" customHeight="1">
      <c r="A474" s="26"/>
      <c r="B474" s="26"/>
      <c r="C474" s="26"/>
      <c r="D474" s="26"/>
      <c r="E474" s="26"/>
    </row>
    <row r="475" spans="1:5" ht="12.75" customHeight="1">
      <c r="A475" s="26"/>
      <c r="B475" s="26"/>
      <c r="C475" s="26"/>
      <c r="D475" s="26"/>
      <c r="E475" s="26"/>
    </row>
    <row r="476" spans="1:5" ht="12.75" customHeight="1">
      <c r="A476" s="26"/>
      <c r="B476" s="26"/>
      <c r="C476" s="26"/>
      <c r="D476" s="26"/>
      <c r="E476" s="26"/>
    </row>
    <row r="477" spans="1:5" ht="12.75" customHeight="1">
      <c r="A477" s="26"/>
      <c r="B477" s="26"/>
      <c r="C477" s="26"/>
      <c r="D477" s="26"/>
      <c r="E477" s="26"/>
    </row>
    <row r="478" spans="1:5" ht="12.75" customHeight="1">
      <c r="A478" s="26"/>
      <c r="B478" s="26"/>
      <c r="C478" s="26"/>
      <c r="D478" s="26"/>
      <c r="E478" s="26"/>
    </row>
    <row r="479" spans="1:5" ht="12.75" customHeight="1">
      <c r="A479" s="26"/>
      <c r="B479" s="26"/>
      <c r="C479" s="26"/>
      <c r="D479" s="26"/>
      <c r="E479" s="26"/>
    </row>
    <row r="480" spans="1:5" ht="12.75" customHeight="1">
      <c r="A480" s="26"/>
      <c r="B480" s="26"/>
      <c r="C480" s="26"/>
      <c r="D480" s="26"/>
      <c r="E480" s="26"/>
    </row>
    <row r="481" spans="1:5" ht="12.75" customHeight="1">
      <c r="A481" s="26"/>
      <c r="B481" s="26"/>
      <c r="C481" s="26"/>
      <c r="D481" s="26"/>
      <c r="E481" s="26"/>
    </row>
    <row r="482" spans="1:5" ht="12.75" customHeight="1">
      <c r="A482" s="26"/>
      <c r="B482" s="26"/>
      <c r="C482" s="26"/>
      <c r="D482" s="26"/>
      <c r="E482" s="26"/>
    </row>
    <row r="483" spans="1:5" ht="12.75" customHeight="1">
      <c r="A483" s="26"/>
      <c r="B483" s="26"/>
      <c r="C483" s="26"/>
      <c r="D483" s="26"/>
      <c r="E483" s="26"/>
    </row>
    <row r="484" spans="1:5" ht="12.75" customHeight="1">
      <c r="A484" s="26"/>
      <c r="B484" s="26"/>
      <c r="C484" s="26"/>
      <c r="D484" s="26"/>
      <c r="E484" s="26"/>
    </row>
    <row r="485" spans="1:5" ht="12.75" customHeight="1">
      <c r="A485" s="26"/>
      <c r="B485" s="26"/>
      <c r="C485" s="26"/>
      <c r="D485" s="26"/>
      <c r="E485" s="26"/>
    </row>
    <row r="486" spans="1:5" ht="12.75" customHeight="1">
      <c r="A486" s="26"/>
      <c r="B486" s="26"/>
      <c r="C486" s="26"/>
      <c r="D486" s="26"/>
      <c r="E486" s="26"/>
    </row>
    <row r="487" spans="1:5" ht="12.75" customHeight="1">
      <c r="A487" s="26"/>
      <c r="B487" s="26"/>
      <c r="C487" s="26"/>
      <c r="D487" s="26"/>
      <c r="E487" s="26"/>
    </row>
    <row r="488" spans="1:5" ht="12.75" customHeight="1">
      <c r="A488" s="26"/>
      <c r="B488" s="26"/>
      <c r="C488" s="26"/>
      <c r="D488" s="26"/>
      <c r="E488" s="26"/>
    </row>
    <row r="489" spans="1:5" ht="12.75" customHeight="1">
      <c r="A489" s="26"/>
      <c r="B489" s="26"/>
      <c r="C489" s="26"/>
      <c r="D489" s="26"/>
      <c r="E489" s="26"/>
    </row>
    <row r="490" spans="1:5" ht="12.75" customHeight="1">
      <c r="A490" s="26"/>
      <c r="B490" s="26"/>
      <c r="C490" s="26"/>
      <c r="D490" s="26"/>
      <c r="E490" s="26"/>
    </row>
    <row r="491" spans="1:5" ht="12.75" customHeight="1">
      <c r="A491" s="26"/>
      <c r="B491" s="26"/>
      <c r="C491" s="26"/>
      <c r="D491" s="26"/>
      <c r="E491" s="26"/>
    </row>
    <row r="492" spans="1:5" ht="12.75" customHeight="1">
      <c r="A492" s="26"/>
      <c r="B492" s="26"/>
      <c r="C492" s="26"/>
      <c r="D492" s="26"/>
      <c r="E492" s="26"/>
    </row>
    <row r="493" spans="1:5" ht="12.75" customHeight="1">
      <c r="A493" s="26"/>
      <c r="B493" s="26"/>
      <c r="C493" s="26"/>
      <c r="D493" s="26"/>
      <c r="E493" s="26"/>
    </row>
    <row r="494" spans="1:5" ht="12.75" customHeight="1">
      <c r="A494" s="26"/>
      <c r="B494" s="26"/>
      <c r="C494" s="26"/>
      <c r="D494" s="26"/>
      <c r="E494" s="26"/>
    </row>
    <row r="495" spans="1:5" ht="12.75" customHeight="1">
      <c r="A495" s="26"/>
      <c r="B495" s="26"/>
      <c r="C495" s="26"/>
      <c r="D495" s="26"/>
      <c r="E495" s="26"/>
    </row>
    <row r="496" spans="1:5" ht="12.75" customHeight="1">
      <c r="A496" s="26"/>
      <c r="B496" s="26"/>
      <c r="C496" s="26"/>
      <c r="D496" s="26"/>
      <c r="E496" s="26"/>
    </row>
    <row r="497" spans="1:5" ht="12.75" customHeight="1">
      <c r="A497" s="26"/>
      <c r="B497" s="26"/>
      <c r="C497" s="26"/>
      <c r="D497" s="26"/>
      <c r="E497" s="26"/>
    </row>
    <row r="498" spans="1:5" ht="12.75" customHeight="1">
      <c r="A498" s="26"/>
      <c r="B498" s="26"/>
      <c r="C498" s="26"/>
      <c r="D498" s="26"/>
      <c r="E498" s="26"/>
    </row>
    <row r="499" spans="1:5" ht="12.75" customHeight="1">
      <c r="A499" s="26"/>
      <c r="B499" s="26"/>
      <c r="C499" s="26"/>
      <c r="D499" s="26"/>
      <c r="E499" s="26"/>
    </row>
    <row r="500" spans="1:5" ht="12.75" customHeight="1">
      <c r="A500" s="26"/>
      <c r="B500" s="26"/>
      <c r="C500" s="26"/>
      <c r="D500" s="26"/>
      <c r="E500" s="26"/>
    </row>
    <row r="501" spans="1:5" ht="12.75" customHeight="1">
      <c r="A501" s="26"/>
      <c r="B501" s="26"/>
      <c r="C501" s="26"/>
      <c r="D501" s="26"/>
      <c r="E501" s="26"/>
    </row>
  </sheetData>
  <sheetProtection/>
  <mergeCells count="4">
    <mergeCell ref="A2:E2"/>
    <mergeCell ref="C4:C5"/>
    <mergeCell ref="D4:D5"/>
    <mergeCell ref="E4:E5"/>
  </mergeCells>
  <hyperlinks>
    <hyperlink ref="E3" r:id="rId1" display="www.oecd.org/dac/stats/purposecodessectorclassification.htm"/>
  </hyperlinks>
  <printOptions/>
  <pageMargins left="0.31496062992125984" right="0.31496062992125984" top="0.31496062992125984" bottom="0.31496062992125984" header="0.1968503937007874" footer="0.1968503937007874"/>
  <pageSetup fitToHeight="10" fitToWidth="1" horizontalDpi="600" verticalDpi="600" orientation="portrait" paperSize="9" scale="64" r:id="rId2"/>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86"/>
  <sheetViews>
    <sheetView showGridLines="0" zoomScaleSheetLayoutView="100" zoomScalePageLayoutView="0" workbookViewId="0" topLeftCell="A1">
      <pane ySplit="6" topLeftCell="A53" activePane="bottomLeft" state="frozen"/>
      <selection pane="topLeft" activeCell="A1" sqref="A1"/>
      <selection pane="bottomLeft" activeCell="C72" sqref="C72"/>
    </sheetView>
  </sheetViews>
  <sheetFormatPr defaultColWidth="8.8515625" defaultRowHeight="12.75"/>
  <cols>
    <col min="1" max="1" width="17.140625" style="23" customWidth="1"/>
    <col min="2" max="2" width="12.421875" style="20" customWidth="1"/>
    <col min="3" max="3" width="16.00390625" style="21" customWidth="1"/>
    <col min="4" max="4" width="65.57421875" style="22" customWidth="1"/>
    <col min="5" max="5" width="12.57421875" style="66" customWidth="1"/>
    <col min="6" max="16384" width="8.8515625" style="66" customWidth="1"/>
  </cols>
  <sheetData>
    <row r="1" ht="12.75">
      <c r="A1" s="65" t="s">
        <v>728</v>
      </c>
    </row>
    <row r="2" ht="20.25">
      <c r="A2" s="67" t="s">
        <v>729</v>
      </c>
    </row>
    <row r="3" ht="12.75">
      <c r="A3" s="68" t="s">
        <v>1282</v>
      </c>
    </row>
    <row r="4" spans="1:2" ht="12.75">
      <c r="A4" s="140" t="s">
        <v>1930</v>
      </c>
      <c r="B4" s="141"/>
    </row>
    <row r="5" spans="1:5" ht="12.75">
      <c r="A5" s="69"/>
      <c r="B5" s="21"/>
      <c r="C5" s="20"/>
      <c r="D5" s="70"/>
      <c r="E5" s="21"/>
    </row>
    <row r="6" spans="1:5" ht="51">
      <c r="A6" s="71" t="s">
        <v>730</v>
      </c>
      <c r="B6" s="71" t="s">
        <v>731</v>
      </c>
      <c r="C6" s="71" t="s">
        <v>732</v>
      </c>
      <c r="D6" s="72" t="s">
        <v>733</v>
      </c>
      <c r="E6" s="71" t="s">
        <v>734</v>
      </c>
    </row>
    <row r="7" spans="1:5" ht="11.25">
      <c r="A7" s="115">
        <v>10000</v>
      </c>
      <c r="B7" s="115">
        <v>10000</v>
      </c>
      <c r="C7" s="116"/>
      <c r="D7" s="116" t="s">
        <v>735</v>
      </c>
      <c r="E7" s="117"/>
    </row>
    <row r="8" spans="1:5" ht="11.25">
      <c r="A8" s="115">
        <v>11000</v>
      </c>
      <c r="B8" s="115">
        <v>11000</v>
      </c>
      <c r="C8" s="116"/>
      <c r="D8" s="116" t="s">
        <v>736</v>
      </c>
      <c r="E8" s="117"/>
    </row>
    <row r="9" spans="1:5" ht="11.25">
      <c r="A9" s="118">
        <v>11000</v>
      </c>
      <c r="B9" s="118">
        <v>11001</v>
      </c>
      <c r="C9" s="119"/>
      <c r="D9" s="120" t="s">
        <v>1283</v>
      </c>
      <c r="E9" s="121"/>
    </row>
    <row r="10" spans="1:5" ht="11.25">
      <c r="A10" s="118">
        <v>11000</v>
      </c>
      <c r="B10" s="118">
        <v>11002</v>
      </c>
      <c r="C10" s="119"/>
      <c r="D10" s="120" t="s">
        <v>1284</v>
      </c>
      <c r="E10" s="121"/>
    </row>
    <row r="11" spans="1:5" ht="11.25">
      <c r="A11" s="118">
        <v>11000</v>
      </c>
      <c r="B11" s="118">
        <v>11003</v>
      </c>
      <c r="C11" s="119"/>
      <c r="D11" s="120" t="s">
        <v>1285</v>
      </c>
      <c r="E11" s="121"/>
    </row>
    <row r="12" spans="1:5" ht="11.25">
      <c r="A12" s="118">
        <v>11000</v>
      </c>
      <c r="B12" s="118">
        <v>11004</v>
      </c>
      <c r="C12" s="119"/>
      <c r="D12" s="120" t="s">
        <v>1286</v>
      </c>
      <c r="E12" s="121"/>
    </row>
    <row r="13" spans="1:5" ht="11.25">
      <c r="A13" s="115">
        <v>12000</v>
      </c>
      <c r="B13" s="115">
        <v>12000</v>
      </c>
      <c r="C13" s="116"/>
      <c r="D13" s="116" t="s">
        <v>737</v>
      </c>
      <c r="E13" s="117"/>
    </row>
    <row r="14" spans="1:5" ht="11.25">
      <c r="A14" s="118">
        <v>12000</v>
      </c>
      <c r="B14" s="118">
        <v>12001</v>
      </c>
      <c r="C14" s="119"/>
      <c r="D14" s="120" t="s">
        <v>1283</v>
      </c>
      <c r="E14" s="121"/>
    </row>
    <row r="15" spans="1:5" ht="11.25">
      <c r="A15" s="118">
        <v>12000</v>
      </c>
      <c r="B15" s="118">
        <v>12002</v>
      </c>
      <c r="C15" s="119"/>
      <c r="D15" s="120" t="s">
        <v>1284</v>
      </c>
      <c r="E15" s="121"/>
    </row>
    <row r="16" spans="1:5" ht="11.25">
      <c r="A16" s="118">
        <v>12000</v>
      </c>
      <c r="B16" s="118">
        <v>12003</v>
      </c>
      <c r="C16" s="119"/>
      <c r="D16" s="120" t="s">
        <v>1285</v>
      </c>
      <c r="E16" s="121"/>
    </row>
    <row r="17" spans="1:5" ht="11.25">
      <c r="A17" s="118">
        <v>12000</v>
      </c>
      <c r="B17" s="118">
        <v>12004</v>
      </c>
      <c r="C17" s="119"/>
      <c r="D17" s="120" t="s">
        <v>1287</v>
      </c>
      <c r="E17" s="121"/>
    </row>
    <row r="18" spans="1:5" ht="11.25">
      <c r="A18" s="115">
        <v>13000</v>
      </c>
      <c r="B18" s="115">
        <v>13000</v>
      </c>
      <c r="C18" s="116"/>
      <c r="D18" s="116" t="s">
        <v>738</v>
      </c>
      <c r="E18" s="117"/>
    </row>
    <row r="19" spans="1:5" ht="11.25">
      <c r="A19" s="115">
        <v>20000</v>
      </c>
      <c r="B19" s="115">
        <v>20000</v>
      </c>
      <c r="C19" s="116"/>
      <c r="D19" s="116" t="s">
        <v>739</v>
      </c>
      <c r="E19" s="117"/>
    </row>
    <row r="20" spans="1:5" ht="11.25">
      <c r="A20" s="115">
        <v>21000</v>
      </c>
      <c r="B20" s="115">
        <v>21000</v>
      </c>
      <c r="C20" s="116"/>
      <c r="D20" s="116" t="s">
        <v>740</v>
      </c>
      <c r="E20" s="117"/>
    </row>
    <row r="21" spans="1:5" ht="11.25">
      <c r="A21" s="118">
        <v>21000</v>
      </c>
      <c r="B21" s="118">
        <v>21045</v>
      </c>
      <c r="C21" s="120" t="s">
        <v>754</v>
      </c>
      <c r="D21" s="120" t="s">
        <v>755</v>
      </c>
      <c r="E21" s="118">
        <v>100</v>
      </c>
    </row>
    <row r="22" spans="1:5" ht="11.25">
      <c r="A22" s="118">
        <v>21000</v>
      </c>
      <c r="B22" s="118">
        <v>21046</v>
      </c>
      <c r="C22" s="120" t="s">
        <v>1288</v>
      </c>
      <c r="D22" s="120" t="s">
        <v>1289</v>
      </c>
      <c r="E22" s="118">
        <v>100</v>
      </c>
    </row>
    <row r="23" spans="1:5" ht="11.25">
      <c r="A23" s="118">
        <v>21000</v>
      </c>
      <c r="B23" s="118">
        <v>21001</v>
      </c>
      <c r="C23" s="120" t="s">
        <v>1290</v>
      </c>
      <c r="D23" s="120" t="s">
        <v>1291</v>
      </c>
      <c r="E23" s="118">
        <v>100</v>
      </c>
    </row>
    <row r="24" spans="1:5" ht="11.25">
      <c r="A24" s="118">
        <v>21000</v>
      </c>
      <c r="B24" s="118">
        <v>21063</v>
      </c>
      <c r="C24" s="120" t="s">
        <v>1883</v>
      </c>
      <c r="D24" s="120" t="s">
        <v>1884</v>
      </c>
      <c r="E24" s="118">
        <v>79</v>
      </c>
    </row>
    <row r="25" spans="1:5" ht="11.25">
      <c r="A25" s="118">
        <v>21000</v>
      </c>
      <c r="B25" s="118">
        <v>21005</v>
      </c>
      <c r="C25" s="120" t="s">
        <v>1292</v>
      </c>
      <c r="D25" s="120" t="s">
        <v>1293</v>
      </c>
      <c r="E25" s="118">
        <v>100</v>
      </c>
    </row>
    <row r="26" spans="1:5" ht="11.25">
      <c r="A26" s="118">
        <v>21000</v>
      </c>
      <c r="B26" s="118">
        <v>21029</v>
      </c>
      <c r="C26" s="120" t="s">
        <v>748</v>
      </c>
      <c r="D26" s="120" t="s">
        <v>749</v>
      </c>
      <c r="E26" s="118">
        <v>100</v>
      </c>
    </row>
    <row r="27" spans="1:5" ht="11.25">
      <c r="A27" s="118">
        <v>21000</v>
      </c>
      <c r="B27" s="118">
        <v>47035</v>
      </c>
      <c r="C27" s="120" t="s">
        <v>756</v>
      </c>
      <c r="D27" s="120" t="s">
        <v>757</v>
      </c>
      <c r="E27" s="118">
        <v>100</v>
      </c>
    </row>
    <row r="28" spans="1:5" ht="11.25">
      <c r="A28" s="118">
        <v>21000</v>
      </c>
      <c r="B28" s="118">
        <v>21007</v>
      </c>
      <c r="C28" s="120" t="s">
        <v>1294</v>
      </c>
      <c r="D28" s="120" t="s">
        <v>1295</v>
      </c>
      <c r="E28" s="118">
        <v>100</v>
      </c>
    </row>
    <row r="29" spans="1:5" ht="11.25">
      <c r="A29" s="122">
        <v>21000</v>
      </c>
      <c r="B29" s="122">
        <v>21503</v>
      </c>
      <c r="C29" s="123" t="s">
        <v>1296</v>
      </c>
      <c r="D29" s="123" t="s">
        <v>1297</v>
      </c>
      <c r="E29" s="122" t="s">
        <v>1298</v>
      </c>
    </row>
    <row r="30" spans="1:5" ht="11.25">
      <c r="A30" s="118">
        <v>21000</v>
      </c>
      <c r="B30" s="118">
        <v>21011</v>
      </c>
      <c r="C30" s="120" t="s">
        <v>1299</v>
      </c>
      <c r="D30" s="120" t="s">
        <v>1300</v>
      </c>
      <c r="E30" s="118">
        <v>100</v>
      </c>
    </row>
    <row r="31" spans="1:5" ht="11.25">
      <c r="A31" s="118">
        <v>21000</v>
      </c>
      <c r="B31" s="118">
        <v>21013</v>
      </c>
      <c r="C31" s="120" t="s">
        <v>1301</v>
      </c>
      <c r="D31" s="120" t="s">
        <v>1302</v>
      </c>
      <c r="E31" s="118">
        <v>100</v>
      </c>
    </row>
    <row r="32" spans="1:5" ht="11.25">
      <c r="A32" s="118">
        <v>21000</v>
      </c>
      <c r="B32" s="118">
        <v>21024</v>
      </c>
      <c r="C32" s="120" t="s">
        <v>1303</v>
      </c>
      <c r="D32" s="120" t="s">
        <v>1304</v>
      </c>
      <c r="E32" s="118">
        <v>100</v>
      </c>
    </row>
    <row r="33" spans="1:5" ht="11.25">
      <c r="A33" s="118">
        <v>21000</v>
      </c>
      <c r="B33" s="118">
        <v>21038</v>
      </c>
      <c r="C33" s="120"/>
      <c r="D33" s="120" t="s">
        <v>1305</v>
      </c>
      <c r="E33" s="118">
        <v>100</v>
      </c>
    </row>
    <row r="34" spans="1:5" ht="11.25">
      <c r="A34" s="118">
        <v>21000</v>
      </c>
      <c r="B34" s="118">
        <v>21057</v>
      </c>
      <c r="C34" s="120" t="s">
        <v>1306</v>
      </c>
      <c r="D34" s="120" t="s">
        <v>1307</v>
      </c>
      <c r="E34" s="118">
        <v>100</v>
      </c>
    </row>
    <row r="35" spans="1:5" ht="11.25">
      <c r="A35" s="118">
        <v>21000</v>
      </c>
      <c r="B35" s="118">
        <v>21016</v>
      </c>
      <c r="C35" s="120" t="s">
        <v>741</v>
      </c>
      <c r="D35" s="120" t="s">
        <v>742</v>
      </c>
      <c r="E35" s="118">
        <v>100</v>
      </c>
    </row>
    <row r="36" spans="1:5" ht="11.25">
      <c r="A36" s="118">
        <v>21000</v>
      </c>
      <c r="B36" s="118">
        <v>21044</v>
      </c>
      <c r="C36" s="120" t="s">
        <v>1308</v>
      </c>
      <c r="D36" s="120" t="s">
        <v>1309</v>
      </c>
      <c r="E36" s="118">
        <v>100</v>
      </c>
    </row>
    <row r="37" spans="1:5" ht="11.25">
      <c r="A37" s="118">
        <v>21000</v>
      </c>
      <c r="B37" s="118">
        <v>21018</v>
      </c>
      <c r="C37" s="120" t="s">
        <v>743</v>
      </c>
      <c r="D37" s="120" t="s">
        <v>744</v>
      </c>
      <c r="E37" s="118">
        <v>100</v>
      </c>
    </row>
    <row r="38" spans="1:5" ht="11.25">
      <c r="A38" s="118">
        <v>21000</v>
      </c>
      <c r="B38" s="118">
        <v>21020</v>
      </c>
      <c r="C38" s="120"/>
      <c r="D38" s="120" t="s">
        <v>745</v>
      </c>
      <c r="E38" s="118">
        <v>100</v>
      </c>
    </row>
    <row r="39" spans="1:5" ht="11.25">
      <c r="A39" s="118">
        <v>21000</v>
      </c>
      <c r="B39" s="118">
        <v>21022</v>
      </c>
      <c r="C39" s="120" t="s">
        <v>1310</v>
      </c>
      <c r="D39" s="120" t="s">
        <v>1311</v>
      </c>
      <c r="E39" s="118">
        <v>100</v>
      </c>
    </row>
    <row r="40" spans="1:5" ht="11.25">
      <c r="A40" s="118">
        <v>21000</v>
      </c>
      <c r="B40" s="118">
        <v>21042</v>
      </c>
      <c r="C40" s="120" t="s">
        <v>1312</v>
      </c>
      <c r="D40" s="120" t="s">
        <v>1313</v>
      </c>
      <c r="E40" s="118">
        <v>100</v>
      </c>
    </row>
    <row r="41" spans="1:5" ht="11.25">
      <c r="A41" s="118">
        <v>21000</v>
      </c>
      <c r="B41" s="118">
        <v>21023</v>
      </c>
      <c r="C41" s="120" t="s">
        <v>746</v>
      </c>
      <c r="D41" s="120" t="s">
        <v>747</v>
      </c>
      <c r="E41" s="118">
        <v>100</v>
      </c>
    </row>
    <row r="42" spans="1:5" ht="11.25">
      <c r="A42" s="118">
        <v>21000</v>
      </c>
      <c r="B42" s="118">
        <v>21061</v>
      </c>
      <c r="C42" s="120" t="s">
        <v>1885</v>
      </c>
      <c r="D42" s="120" t="s">
        <v>1886</v>
      </c>
      <c r="E42" s="118">
        <v>100</v>
      </c>
    </row>
    <row r="43" spans="1:5" ht="11.25">
      <c r="A43" s="122">
        <v>21000</v>
      </c>
      <c r="B43" s="122">
        <v>21504</v>
      </c>
      <c r="C43" s="123" t="s">
        <v>1314</v>
      </c>
      <c r="D43" s="123" t="s">
        <v>1315</v>
      </c>
      <c r="E43" s="122" t="s">
        <v>1298</v>
      </c>
    </row>
    <row r="44" spans="1:5" ht="11.25">
      <c r="A44" s="122">
        <v>21000</v>
      </c>
      <c r="B44" s="122">
        <v>21506</v>
      </c>
      <c r="C44" s="123" t="s">
        <v>1316</v>
      </c>
      <c r="D44" s="123" t="s">
        <v>1317</v>
      </c>
      <c r="E44" s="122" t="s">
        <v>1298</v>
      </c>
    </row>
    <row r="45" spans="1:5" ht="11.25">
      <c r="A45" s="118">
        <v>21000</v>
      </c>
      <c r="B45" s="118">
        <v>21034</v>
      </c>
      <c r="C45" s="120" t="s">
        <v>752</v>
      </c>
      <c r="D45" s="120" t="s">
        <v>753</v>
      </c>
      <c r="E45" s="118">
        <v>100</v>
      </c>
    </row>
    <row r="46" spans="1:5" ht="11.25">
      <c r="A46" s="118">
        <v>21000</v>
      </c>
      <c r="B46" s="118">
        <v>21053</v>
      </c>
      <c r="C46" s="120"/>
      <c r="D46" s="120" t="s">
        <v>1318</v>
      </c>
      <c r="E46" s="118">
        <v>100</v>
      </c>
    </row>
    <row r="47" spans="1:5" ht="11.25">
      <c r="A47" s="118">
        <v>21000</v>
      </c>
      <c r="B47" s="118">
        <v>21054</v>
      </c>
      <c r="C47" s="120" t="s">
        <v>1319</v>
      </c>
      <c r="D47" s="120" t="s">
        <v>1320</v>
      </c>
      <c r="E47" s="118">
        <v>100</v>
      </c>
    </row>
    <row r="48" spans="1:5" ht="11.25">
      <c r="A48" s="122">
        <v>21000</v>
      </c>
      <c r="B48" s="122">
        <v>21501</v>
      </c>
      <c r="C48" s="123" t="s">
        <v>1321</v>
      </c>
      <c r="D48" s="123" t="s">
        <v>1322</v>
      </c>
      <c r="E48" s="122" t="s">
        <v>1298</v>
      </c>
    </row>
    <row r="49" spans="1:5" ht="11.25">
      <c r="A49" s="122">
        <v>21000</v>
      </c>
      <c r="B49" s="122">
        <v>21507</v>
      </c>
      <c r="C49" s="123" t="s">
        <v>1323</v>
      </c>
      <c r="D49" s="123" t="s">
        <v>1324</v>
      </c>
      <c r="E49" s="122" t="s">
        <v>1298</v>
      </c>
    </row>
    <row r="50" spans="1:5" ht="11.25">
      <c r="A50" s="118">
        <v>21000</v>
      </c>
      <c r="B50" s="118">
        <v>21031</v>
      </c>
      <c r="C50" s="120" t="s">
        <v>1325</v>
      </c>
      <c r="D50" s="120" t="s">
        <v>1326</v>
      </c>
      <c r="E50" s="118">
        <v>100</v>
      </c>
    </row>
    <row r="51" spans="1:5" ht="11.25">
      <c r="A51" s="118">
        <v>21000</v>
      </c>
      <c r="B51" s="118">
        <v>21032</v>
      </c>
      <c r="C51" s="120" t="s">
        <v>750</v>
      </c>
      <c r="D51" s="120" t="s">
        <v>751</v>
      </c>
      <c r="E51" s="118">
        <v>100</v>
      </c>
    </row>
    <row r="52" spans="1:5" ht="11.25">
      <c r="A52" s="122">
        <v>21000</v>
      </c>
      <c r="B52" s="122">
        <v>21505</v>
      </c>
      <c r="C52" s="123"/>
      <c r="D52" s="123" t="s">
        <v>1327</v>
      </c>
      <c r="E52" s="122" t="s">
        <v>1298</v>
      </c>
    </row>
    <row r="53" spans="1:5" ht="11.25">
      <c r="A53" s="118">
        <v>21000</v>
      </c>
      <c r="B53" s="118">
        <v>21041</v>
      </c>
      <c r="C53" s="120" t="s">
        <v>1328</v>
      </c>
      <c r="D53" s="120" t="s">
        <v>1329</v>
      </c>
      <c r="E53" s="118">
        <v>100</v>
      </c>
    </row>
    <row r="54" spans="1:5" ht="11.25">
      <c r="A54" s="118">
        <v>21000</v>
      </c>
      <c r="B54" s="118">
        <v>21062</v>
      </c>
      <c r="C54" s="124" t="s">
        <v>1330</v>
      </c>
      <c r="D54" s="124" t="s">
        <v>1331</v>
      </c>
      <c r="E54" s="118">
        <v>12</v>
      </c>
    </row>
    <row r="55" spans="1:5" ht="11.25">
      <c r="A55" s="118">
        <v>21000</v>
      </c>
      <c r="B55" s="118">
        <v>21036</v>
      </c>
      <c r="C55" s="120" t="s">
        <v>1332</v>
      </c>
      <c r="D55" s="120" t="s">
        <v>1333</v>
      </c>
      <c r="E55" s="118">
        <v>100</v>
      </c>
    </row>
    <row r="56" spans="1:5" ht="11.25">
      <c r="A56" s="122">
        <v>21000</v>
      </c>
      <c r="B56" s="122">
        <v>21502</v>
      </c>
      <c r="C56" s="123"/>
      <c r="D56" s="123" t="s">
        <v>1334</v>
      </c>
      <c r="E56" s="122" t="s">
        <v>1298</v>
      </c>
    </row>
    <row r="57" spans="1:5" ht="11.25">
      <c r="A57" s="115">
        <v>22000</v>
      </c>
      <c r="B57" s="115">
        <v>22000</v>
      </c>
      <c r="C57" s="116"/>
      <c r="D57" s="116" t="s">
        <v>758</v>
      </c>
      <c r="E57" s="115"/>
    </row>
    <row r="58" spans="1:5" ht="11.25">
      <c r="A58" s="118">
        <v>22000</v>
      </c>
      <c r="B58" s="118">
        <v>21047</v>
      </c>
      <c r="C58" s="120"/>
      <c r="D58" s="120" t="s">
        <v>1335</v>
      </c>
      <c r="E58" s="118">
        <v>100</v>
      </c>
    </row>
    <row r="59" spans="1:5" ht="11.25">
      <c r="A59" s="118">
        <v>22000</v>
      </c>
      <c r="B59" s="118">
        <v>21060</v>
      </c>
      <c r="C59" s="120" t="s">
        <v>1336</v>
      </c>
      <c r="D59" s="120" t="s">
        <v>1337</v>
      </c>
      <c r="E59" s="118">
        <v>100</v>
      </c>
    </row>
    <row r="60" spans="1:5" ht="11.25">
      <c r="A60" s="118">
        <v>22000</v>
      </c>
      <c r="B60" s="118">
        <v>21006</v>
      </c>
      <c r="C60" s="120"/>
      <c r="D60" s="120" t="s">
        <v>1338</v>
      </c>
      <c r="E60" s="118">
        <v>100</v>
      </c>
    </row>
    <row r="61" spans="1:5" ht="11.25">
      <c r="A61" s="118">
        <v>22000</v>
      </c>
      <c r="B61" s="118">
        <v>21049</v>
      </c>
      <c r="C61" s="120" t="s">
        <v>1339</v>
      </c>
      <c r="D61" s="120" t="s">
        <v>1340</v>
      </c>
      <c r="E61" s="118">
        <v>100</v>
      </c>
    </row>
    <row r="62" spans="1:5" ht="11.25">
      <c r="A62" s="118">
        <v>22000</v>
      </c>
      <c r="B62" s="118">
        <v>21008</v>
      </c>
      <c r="C62" s="120" t="s">
        <v>1341</v>
      </c>
      <c r="D62" s="120" t="s">
        <v>1342</v>
      </c>
      <c r="E62" s="118">
        <v>100</v>
      </c>
    </row>
    <row r="63" spans="1:5" ht="11.25">
      <c r="A63" s="118">
        <v>22000</v>
      </c>
      <c r="B63" s="118">
        <v>47042</v>
      </c>
      <c r="C63" s="120" t="s">
        <v>1343</v>
      </c>
      <c r="D63" s="120" t="s">
        <v>1344</v>
      </c>
      <c r="E63" s="118">
        <v>100</v>
      </c>
    </row>
    <row r="64" spans="1:5" ht="11.25">
      <c r="A64" s="118">
        <v>22000</v>
      </c>
      <c r="B64" s="118">
        <v>21050</v>
      </c>
      <c r="C64" s="120"/>
      <c r="D64" s="120" t="s">
        <v>1345</v>
      </c>
      <c r="E64" s="118">
        <v>100</v>
      </c>
    </row>
    <row r="65" spans="1:5" ht="11.25">
      <c r="A65" s="118">
        <v>22000</v>
      </c>
      <c r="B65" s="118">
        <v>21014</v>
      </c>
      <c r="C65" s="120" t="s">
        <v>1346</v>
      </c>
      <c r="D65" s="120" t="s">
        <v>1347</v>
      </c>
      <c r="E65" s="118">
        <v>100</v>
      </c>
    </row>
    <row r="66" spans="1:5" ht="11.25">
      <c r="A66" s="118">
        <v>22000</v>
      </c>
      <c r="B66" s="118">
        <v>21015</v>
      </c>
      <c r="C66" s="120" t="s">
        <v>1065</v>
      </c>
      <c r="D66" s="120" t="s">
        <v>1348</v>
      </c>
      <c r="E66" s="118">
        <v>100</v>
      </c>
    </row>
    <row r="67" spans="1:5" ht="11.25">
      <c r="A67" s="118">
        <v>22000</v>
      </c>
      <c r="B67" s="118">
        <v>21058</v>
      </c>
      <c r="C67" s="120" t="s">
        <v>1349</v>
      </c>
      <c r="D67" s="120" t="s">
        <v>1350</v>
      </c>
      <c r="E67" s="118">
        <v>100</v>
      </c>
    </row>
    <row r="68" spans="1:5" ht="11.25">
      <c r="A68" s="118">
        <v>22000</v>
      </c>
      <c r="B68" s="118">
        <v>21019</v>
      </c>
      <c r="C68" s="120" t="s">
        <v>1351</v>
      </c>
      <c r="D68" s="120" t="s">
        <v>1352</v>
      </c>
      <c r="E68" s="118">
        <v>100</v>
      </c>
    </row>
    <row r="69" spans="1:5" ht="11.25">
      <c r="A69" s="118">
        <v>22000</v>
      </c>
      <c r="B69" s="118">
        <v>21025</v>
      </c>
      <c r="C69" s="120" t="s">
        <v>1353</v>
      </c>
      <c r="D69" s="120" t="s">
        <v>1354</v>
      </c>
      <c r="E69" s="118">
        <v>100</v>
      </c>
    </row>
    <row r="70" spans="1:5" ht="11.25">
      <c r="A70" s="118">
        <v>22000</v>
      </c>
      <c r="B70" s="118">
        <v>21026</v>
      </c>
      <c r="C70" s="120" t="s">
        <v>1355</v>
      </c>
      <c r="D70" s="120" t="s">
        <v>1356</v>
      </c>
      <c r="E70" s="118">
        <v>100</v>
      </c>
    </row>
    <row r="71" spans="1:5" ht="11.25">
      <c r="A71" s="118">
        <v>22000</v>
      </c>
      <c r="B71" s="118">
        <v>21040</v>
      </c>
      <c r="C71" s="120" t="s">
        <v>1358</v>
      </c>
      <c r="D71" s="120" t="s">
        <v>1359</v>
      </c>
      <c r="E71" s="118">
        <v>100</v>
      </c>
    </row>
    <row r="72" spans="1:5" ht="11.25">
      <c r="A72" s="118">
        <v>22000</v>
      </c>
      <c r="B72" s="118">
        <v>21027</v>
      </c>
      <c r="C72" s="120" t="s">
        <v>1357</v>
      </c>
      <c r="D72" s="120" t="s">
        <v>1887</v>
      </c>
      <c r="E72" s="118">
        <v>100</v>
      </c>
    </row>
    <row r="73" spans="1:5" ht="11.25">
      <c r="A73" s="122">
        <v>22000</v>
      </c>
      <c r="B73" s="122">
        <v>22501</v>
      </c>
      <c r="C73" s="123" t="s">
        <v>1360</v>
      </c>
      <c r="D73" s="123" t="s">
        <v>1361</v>
      </c>
      <c r="E73" s="122" t="s">
        <v>1298</v>
      </c>
    </row>
    <row r="74" spans="1:5" ht="11.25">
      <c r="A74" s="122">
        <v>22000</v>
      </c>
      <c r="B74" s="122">
        <v>22502</v>
      </c>
      <c r="C74" s="123"/>
      <c r="D74" s="123" t="s">
        <v>1362</v>
      </c>
      <c r="E74" s="122" t="s">
        <v>1298</v>
      </c>
    </row>
    <row r="75" spans="1:5" ht="11.25">
      <c r="A75" s="118">
        <v>22000</v>
      </c>
      <c r="B75" s="118">
        <v>21033</v>
      </c>
      <c r="C75" s="120" t="s">
        <v>1363</v>
      </c>
      <c r="D75" s="120" t="s">
        <v>1364</v>
      </c>
      <c r="E75" s="118">
        <v>100</v>
      </c>
    </row>
    <row r="76" spans="1:5" ht="11.25">
      <c r="A76" s="118">
        <v>22000</v>
      </c>
      <c r="B76" s="118">
        <v>21037</v>
      </c>
      <c r="C76" s="120" t="s">
        <v>1365</v>
      </c>
      <c r="D76" s="120" t="s">
        <v>1366</v>
      </c>
      <c r="E76" s="118">
        <v>100</v>
      </c>
    </row>
    <row r="77" spans="1:5" ht="11.25">
      <c r="A77" s="118">
        <v>22000</v>
      </c>
      <c r="B77" s="118">
        <v>21035</v>
      </c>
      <c r="C77" s="120" t="s">
        <v>1367</v>
      </c>
      <c r="D77" s="120" t="s">
        <v>1368</v>
      </c>
      <c r="E77" s="118">
        <v>100</v>
      </c>
    </row>
    <row r="78" spans="1:5" ht="11.25">
      <c r="A78" s="115">
        <v>23000</v>
      </c>
      <c r="B78" s="115">
        <v>23000</v>
      </c>
      <c r="C78" s="116"/>
      <c r="D78" s="116" t="s">
        <v>759</v>
      </c>
      <c r="E78" s="125"/>
    </row>
    <row r="79" spans="1:5" ht="11.25">
      <c r="A79" s="118">
        <v>23000</v>
      </c>
      <c r="B79" s="118">
        <v>21059</v>
      </c>
      <c r="C79" s="120" t="s">
        <v>1369</v>
      </c>
      <c r="D79" s="120" t="s">
        <v>1370</v>
      </c>
      <c r="E79" s="118">
        <v>100</v>
      </c>
    </row>
    <row r="80" spans="1:5" ht="11.25">
      <c r="A80" s="118">
        <v>23000</v>
      </c>
      <c r="B80" s="118">
        <v>21048</v>
      </c>
      <c r="C80" s="120" t="s">
        <v>1371</v>
      </c>
      <c r="D80" s="120" t="s">
        <v>1372</v>
      </c>
      <c r="E80" s="118">
        <v>100</v>
      </c>
    </row>
    <row r="81" spans="1:5" ht="11.25">
      <c r="A81" s="118">
        <v>23000</v>
      </c>
      <c r="B81" s="118">
        <v>21010</v>
      </c>
      <c r="C81" s="120" t="s">
        <v>1373</v>
      </c>
      <c r="D81" s="120" t="s">
        <v>1374</v>
      </c>
      <c r="E81" s="118">
        <v>100</v>
      </c>
    </row>
    <row r="82" spans="1:5" ht="11.25">
      <c r="A82" s="118">
        <v>23000</v>
      </c>
      <c r="B82" s="118">
        <v>21051</v>
      </c>
      <c r="C82" s="120" t="s">
        <v>1375</v>
      </c>
      <c r="D82" s="120" t="s">
        <v>1376</v>
      </c>
      <c r="E82" s="118">
        <v>100</v>
      </c>
    </row>
    <row r="83" spans="1:5" ht="21">
      <c r="A83" s="118">
        <v>23000</v>
      </c>
      <c r="B83" s="118">
        <v>21028</v>
      </c>
      <c r="C83" s="120" t="s">
        <v>1377</v>
      </c>
      <c r="D83" s="120" t="s">
        <v>1378</v>
      </c>
      <c r="E83" s="118">
        <v>100</v>
      </c>
    </row>
    <row r="84" spans="1:5" ht="11.25">
      <c r="A84" s="118">
        <v>23000</v>
      </c>
      <c r="B84" s="118">
        <v>21003</v>
      </c>
      <c r="C84" s="120" t="s">
        <v>1379</v>
      </c>
      <c r="D84" s="120" t="s">
        <v>1380</v>
      </c>
      <c r="E84" s="118">
        <v>100</v>
      </c>
    </row>
    <row r="85" spans="1:5" ht="11.25">
      <c r="A85" s="122">
        <v>23000</v>
      </c>
      <c r="B85" s="122">
        <v>23501</v>
      </c>
      <c r="C85" s="126"/>
      <c r="D85" s="126" t="s">
        <v>1888</v>
      </c>
      <c r="E85" s="122"/>
    </row>
    <row r="86" spans="1:5" ht="11.25">
      <c r="A86" s="118">
        <v>23000</v>
      </c>
      <c r="B86" s="118">
        <v>21030</v>
      </c>
      <c r="C86" s="120" t="s">
        <v>1381</v>
      </c>
      <c r="D86" s="120" t="s">
        <v>1382</v>
      </c>
      <c r="E86" s="118">
        <v>100</v>
      </c>
    </row>
    <row r="87" spans="1:5" ht="11.25">
      <c r="A87" s="118">
        <v>23000</v>
      </c>
      <c r="B87" s="118">
        <v>21055</v>
      </c>
      <c r="C87" s="120" t="s">
        <v>1383</v>
      </c>
      <c r="D87" s="120" t="s">
        <v>1384</v>
      </c>
      <c r="E87" s="118">
        <v>100</v>
      </c>
    </row>
    <row r="88" spans="1:5" ht="11.25">
      <c r="A88" s="115">
        <v>30000</v>
      </c>
      <c r="B88" s="115">
        <v>30000</v>
      </c>
      <c r="C88" s="116"/>
      <c r="D88" s="116" t="s">
        <v>760</v>
      </c>
      <c r="E88" s="125"/>
    </row>
    <row r="89" spans="1:5" ht="11.25">
      <c r="A89" s="115">
        <v>31000</v>
      </c>
      <c r="B89" s="115">
        <v>31000</v>
      </c>
      <c r="C89" s="116"/>
      <c r="D89" s="116" t="s">
        <v>761</v>
      </c>
      <c r="E89" s="125"/>
    </row>
    <row r="90" spans="1:5" ht="11.25">
      <c r="A90" s="118">
        <v>31000</v>
      </c>
      <c r="B90" s="118">
        <v>30008</v>
      </c>
      <c r="C90" s="120"/>
      <c r="D90" s="120" t="s">
        <v>776</v>
      </c>
      <c r="E90" s="118">
        <v>100</v>
      </c>
    </row>
    <row r="91" spans="1:5" ht="11.25">
      <c r="A91" s="127">
        <v>31000</v>
      </c>
      <c r="B91" s="127">
        <v>31006</v>
      </c>
      <c r="C91" s="128" t="s">
        <v>1889</v>
      </c>
      <c r="D91" s="128" t="s">
        <v>1890</v>
      </c>
      <c r="E91" s="127">
        <v>100</v>
      </c>
    </row>
    <row r="92" spans="1:5" ht="11.25">
      <c r="A92" s="118">
        <v>31000</v>
      </c>
      <c r="B92" s="118">
        <v>30016</v>
      </c>
      <c r="C92" s="120" t="s">
        <v>789</v>
      </c>
      <c r="D92" s="120" t="s">
        <v>790</v>
      </c>
      <c r="E92" s="118">
        <v>100</v>
      </c>
    </row>
    <row r="93" spans="1:5" ht="11.25">
      <c r="A93" s="118">
        <v>31000</v>
      </c>
      <c r="B93" s="118">
        <v>30007</v>
      </c>
      <c r="C93" s="120" t="s">
        <v>774</v>
      </c>
      <c r="D93" s="120" t="s">
        <v>775</v>
      </c>
      <c r="E93" s="118">
        <v>100</v>
      </c>
    </row>
    <row r="94" spans="1:5" ht="11.25">
      <c r="A94" s="118">
        <v>31000</v>
      </c>
      <c r="B94" s="118">
        <v>30001</v>
      </c>
      <c r="C94" s="120" t="s">
        <v>764</v>
      </c>
      <c r="D94" s="120" t="s">
        <v>765</v>
      </c>
      <c r="E94" s="118">
        <v>100</v>
      </c>
    </row>
    <row r="95" spans="1:5" ht="11.25">
      <c r="A95" s="118">
        <v>31000</v>
      </c>
      <c r="B95" s="118">
        <v>30012</v>
      </c>
      <c r="C95" s="120" t="s">
        <v>781</v>
      </c>
      <c r="D95" s="120" t="s">
        <v>782</v>
      </c>
      <c r="E95" s="118">
        <v>100</v>
      </c>
    </row>
    <row r="96" spans="1:5" ht="11.25">
      <c r="A96" s="118">
        <v>31000</v>
      </c>
      <c r="B96" s="118">
        <v>47043</v>
      </c>
      <c r="C96" s="120"/>
      <c r="D96" s="120" t="s">
        <v>793</v>
      </c>
      <c r="E96" s="118">
        <v>100</v>
      </c>
    </row>
    <row r="97" spans="1:5" ht="11.25">
      <c r="A97" s="118">
        <v>31000</v>
      </c>
      <c r="B97" s="118">
        <v>30015</v>
      </c>
      <c r="C97" s="120" t="s">
        <v>787</v>
      </c>
      <c r="D97" s="120" t="s">
        <v>788</v>
      </c>
      <c r="E97" s="118">
        <v>100</v>
      </c>
    </row>
    <row r="98" spans="1:5" ht="11.25">
      <c r="A98" s="118">
        <v>31000</v>
      </c>
      <c r="B98" s="118">
        <v>30003</v>
      </c>
      <c r="C98" s="120" t="s">
        <v>766</v>
      </c>
      <c r="D98" s="120" t="s">
        <v>767</v>
      </c>
      <c r="E98" s="118">
        <v>100</v>
      </c>
    </row>
    <row r="99" spans="1:5" ht="11.25">
      <c r="A99" s="118">
        <v>31000</v>
      </c>
      <c r="B99" s="118">
        <v>30004</v>
      </c>
      <c r="C99" s="120" t="s">
        <v>768</v>
      </c>
      <c r="D99" s="120" t="s">
        <v>769</v>
      </c>
      <c r="E99" s="118">
        <v>100</v>
      </c>
    </row>
    <row r="100" spans="1:5" ht="11.25">
      <c r="A100" s="118">
        <v>31000</v>
      </c>
      <c r="B100" s="118">
        <v>30005</v>
      </c>
      <c r="C100" s="120" t="s">
        <v>770</v>
      </c>
      <c r="D100" s="120" t="s">
        <v>771</v>
      </c>
      <c r="E100" s="118">
        <v>100</v>
      </c>
    </row>
    <row r="101" spans="1:5" ht="11.25">
      <c r="A101" s="118">
        <v>31000</v>
      </c>
      <c r="B101" s="118">
        <v>30006</v>
      </c>
      <c r="C101" s="120" t="s">
        <v>772</v>
      </c>
      <c r="D101" s="120" t="s">
        <v>773</v>
      </c>
      <c r="E101" s="118">
        <v>100</v>
      </c>
    </row>
    <row r="102" spans="1:5" ht="11.25">
      <c r="A102" s="118">
        <v>31000</v>
      </c>
      <c r="B102" s="118">
        <v>30011</v>
      </c>
      <c r="C102" s="120" t="s">
        <v>779</v>
      </c>
      <c r="D102" s="120" t="s">
        <v>780</v>
      </c>
      <c r="E102" s="118">
        <v>100</v>
      </c>
    </row>
    <row r="103" spans="1:5" ht="11.25">
      <c r="A103" s="118">
        <v>31000</v>
      </c>
      <c r="B103" s="118">
        <v>30013</v>
      </c>
      <c r="C103" s="120" t="s">
        <v>783</v>
      </c>
      <c r="D103" s="120" t="s">
        <v>784</v>
      </c>
      <c r="E103" s="118">
        <v>100</v>
      </c>
    </row>
    <row r="104" spans="1:5" ht="21">
      <c r="A104" s="118">
        <v>31000</v>
      </c>
      <c r="B104" s="118">
        <v>30014</v>
      </c>
      <c r="C104" s="120" t="s">
        <v>785</v>
      </c>
      <c r="D104" s="120" t="s">
        <v>786</v>
      </c>
      <c r="E104" s="118">
        <v>100</v>
      </c>
    </row>
    <row r="105" spans="1:5" ht="11.25">
      <c r="A105" s="118">
        <v>31000</v>
      </c>
      <c r="B105" s="118">
        <v>21056</v>
      </c>
      <c r="C105" s="120" t="s">
        <v>762</v>
      </c>
      <c r="D105" s="120" t="s">
        <v>763</v>
      </c>
      <c r="E105" s="118">
        <v>100</v>
      </c>
    </row>
    <row r="106" spans="1:5" ht="11.25">
      <c r="A106" s="118">
        <v>31000</v>
      </c>
      <c r="B106" s="118">
        <v>30017</v>
      </c>
      <c r="C106" s="120" t="s">
        <v>791</v>
      </c>
      <c r="D106" s="120" t="s">
        <v>792</v>
      </c>
      <c r="E106" s="118">
        <v>100</v>
      </c>
    </row>
    <row r="107" spans="1:5" ht="11.25">
      <c r="A107" s="118">
        <v>31000</v>
      </c>
      <c r="B107" s="118">
        <v>30009</v>
      </c>
      <c r="C107" s="120" t="s">
        <v>777</v>
      </c>
      <c r="D107" s="120" t="s">
        <v>778</v>
      </c>
      <c r="E107" s="118">
        <v>100</v>
      </c>
    </row>
    <row r="108" spans="1:5" ht="11.25">
      <c r="A108" s="129">
        <v>32000</v>
      </c>
      <c r="B108" s="115">
        <v>32000</v>
      </c>
      <c r="C108" s="116"/>
      <c r="D108" s="116" t="s">
        <v>794</v>
      </c>
      <c r="E108" s="125"/>
    </row>
    <row r="109" spans="1:5" ht="11.25">
      <c r="A109" s="118">
        <v>32000</v>
      </c>
      <c r="B109" s="118">
        <v>47010</v>
      </c>
      <c r="C109" s="120" t="s">
        <v>807</v>
      </c>
      <c r="D109" s="120" t="s">
        <v>808</v>
      </c>
      <c r="E109" s="118">
        <v>100</v>
      </c>
    </row>
    <row r="110" spans="1:5" ht="11.25">
      <c r="A110" s="118">
        <v>32000</v>
      </c>
      <c r="B110" s="118">
        <v>47028</v>
      </c>
      <c r="C110" s="120" t="s">
        <v>809</v>
      </c>
      <c r="D110" s="120" t="s">
        <v>810</v>
      </c>
      <c r="E110" s="118">
        <v>100</v>
      </c>
    </row>
    <row r="111" spans="1:5" ht="11.25">
      <c r="A111" s="118">
        <v>32000</v>
      </c>
      <c r="B111" s="118">
        <v>21043</v>
      </c>
      <c r="C111" s="120" t="s">
        <v>797</v>
      </c>
      <c r="D111" s="120" t="s">
        <v>798</v>
      </c>
      <c r="E111" s="118">
        <v>100</v>
      </c>
    </row>
    <row r="112" spans="1:5" ht="11.25">
      <c r="A112" s="118">
        <v>32000</v>
      </c>
      <c r="B112" s="118">
        <v>31004</v>
      </c>
      <c r="C112" s="120" t="s">
        <v>805</v>
      </c>
      <c r="D112" s="120" t="s">
        <v>806</v>
      </c>
      <c r="E112" s="118">
        <v>100</v>
      </c>
    </row>
    <row r="113" spans="1:5" ht="11.25">
      <c r="A113" s="118">
        <v>32000</v>
      </c>
      <c r="B113" s="118">
        <v>31001</v>
      </c>
      <c r="C113" s="120" t="s">
        <v>799</v>
      </c>
      <c r="D113" s="120" t="s">
        <v>800</v>
      </c>
      <c r="E113" s="118">
        <v>100</v>
      </c>
    </row>
    <row r="114" spans="1:5" ht="11.25">
      <c r="A114" s="118">
        <v>32000</v>
      </c>
      <c r="B114" s="118">
        <v>31002</v>
      </c>
      <c r="C114" s="120" t="s">
        <v>801</v>
      </c>
      <c r="D114" s="120" t="s">
        <v>802</v>
      </c>
      <c r="E114" s="118">
        <v>100</v>
      </c>
    </row>
    <row r="115" spans="1:5" ht="11.25">
      <c r="A115" s="118">
        <v>32000</v>
      </c>
      <c r="B115" s="118">
        <v>21017</v>
      </c>
      <c r="C115" s="120" t="s">
        <v>795</v>
      </c>
      <c r="D115" s="120" t="s">
        <v>796</v>
      </c>
      <c r="E115" s="118">
        <v>100</v>
      </c>
    </row>
    <row r="116" spans="1:5" ht="11.25">
      <c r="A116" s="118">
        <v>32000</v>
      </c>
      <c r="B116" s="118">
        <v>31003</v>
      </c>
      <c r="C116" s="120" t="s">
        <v>803</v>
      </c>
      <c r="D116" s="120" t="s">
        <v>804</v>
      </c>
      <c r="E116" s="118">
        <v>100</v>
      </c>
    </row>
    <row r="117" spans="1:5" ht="11.25">
      <c r="A117" s="118">
        <v>32000</v>
      </c>
      <c r="B117" s="118">
        <v>31005</v>
      </c>
      <c r="C117" s="120" t="s">
        <v>1385</v>
      </c>
      <c r="D117" s="120" t="s">
        <v>1386</v>
      </c>
      <c r="E117" s="118">
        <v>100</v>
      </c>
    </row>
    <row r="118" spans="1:5" ht="11.25">
      <c r="A118" s="115">
        <v>40000</v>
      </c>
      <c r="B118" s="115">
        <v>40000</v>
      </c>
      <c r="C118" s="116"/>
      <c r="D118" s="116" t="s">
        <v>811</v>
      </c>
      <c r="E118" s="125"/>
    </row>
    <row r="119" spans="1:5" ht="11.25">
      <c r="A119" s="115">
        <v>41000</v>
      </c>
      <c r="B119" s="115">
        <v>41000</v>
      </c>
      <c r="C119" s="116"/>
      <c r="D119" s="116" t="s">
        <v>812</v>
      </c>
      <c r="E119" s="125"/>
    </row>
    <row r="120" spans="1:5" ht="11.25">
      <c r="A120" s="118">
        <v>41000</v>
      </c>
      <c r="B120" s="118">
        <v>41147</v>
      </c>
      <c r="C120" s="120" t="s">
        <v>891</v>
      </c>
      <c r="D120" s="120" t="s">
        <v>892</v>
      </c>
      <c r="E120" s="118">
        <v>100</v>
      </c>
    </row>
    <row r="121" spans="1:5" ht="11.25">
      <c r="A121" s="118">
        <v>41000</v>
      </c>
      <c r="B121" s="118">
        <v>41101</v>
      </c>
      <c r="C121" s="120" t="s">
        <v>813</v>
      </c>
      <c r="D121" s="120" t="s">
        <v>814</v>
      </c>
      <c r="E121" s="118">
        <v>100</v>
      </c>
    </row>
    <row r="122" spans="1:5" ht="11.25">
      <c r="A122" s="118">
        <v>41000</v>
      </c>
      <c r="B122" s="118">
        <v>41102</v>
      </c>
      <c r="C122" s="120" t="s">
        <v>815</v>
      </c>
      <c r="D122" s="120" t="s">
        <v>816</v>
      </c>
      <c r="E122" s="118">
        <v>100</v>
      </c>
    </row>
    <row r="123" spans="1:5" ht="11.25">
      <c r="A123" s="118">
        <v>41000</v>
      </c>
      <c r="B123" s="118">
        <v>41106</v>
      </c>
      <c r="C123" s="120" t="s">
        <v>823</v>
      </c>
      <c r="D123" s="120" t="s">
        <v>824</v>
      </c>
      <c r="E123" s="118">
        <v>100</v>
      </c>
    </row>
    <row r="124" spans="1:5" ht="11.25">
      <c r="A124" s="118">
        <v>41000</v>
      </c>
      <c r="B124" s="118">
        <v>41105</v>
      </c>
      <c r="C124" s="120" t="s">
        <v>821</v>
      </c>
      <c r="D124" s="120" t="s">
        <v>822</v>
      </c>
      <c r="E124" s="118">
        <v>100</v>
      </c>
    </row>
    <row r="125" spans="1:5" ht="11.25">
      <c r="A125" s="118">
        <v>41000</v>
      </c>
      <c r="B125" s="118">
        <v>41103</v>
      </c>
      <c r="C125" s="120" t="s">
        <v>817</v>
      </c>
      <c r="D125" s="120" t="s">
        <v>818</v>
      </c>
      <c r="E125" s="118">
        <v>100</v>
      </c>
    </row>
    <row r="126" spans="1:5" ht="11.25">
      <c r="A126" s="118">
        <v>41000</v>
      </c>
      <c r="B126" s="118">
        <v>41104</v>
      </c>
      <c r="C126" s="120" t="s">
        <v>819</v>
      </c>
      <c r="D126" s="120" t="s">
        <v>820</v>
      </c>
      <c r="E126" s="118">
        <v>100</v>
      </c>
    </row>
    <row r="127" spans="1:5" ht="11.25">
      <c r="A127" s="118">
        <v>41000</v>
      </c>
      <c r="B127" s="118">
        <v>41301</v>
      </c>
      <c r="C127" s="120" t="s">
        <v>895</v>
      </c>
      <c r="D127" s="120" t="s">
        <v>896</v>
      </c>
      <c r="E127" s="118">
        <v>51</v>
      </c>
    </row>
    <row r="128" spans="1:5" ht="11.25">
      <c r="A128" s="118">
        <v>41000</v>
      </c>
      <c r="B128" s="118">
        <v>41318</v>
      </c>
      <c r="C128" s="120" t="s">
        <v>1387</v>
      </c>
      <c r="D128" s="120" t="s">
        <v>1388</v>
      </c>
      <c r="E128" s="118">
        <v>100</v>
      </c>
    </row>
    <row r="129" spans="1:5" ht="11.25">
      <c r="A129" s="118">
        <v>41000</v>
      </c>
      <c r="B129" s="118">
        <v>41312</v>
      </c>
      <c r="C129" s="120" t="s">
        <v>916</v>
      </c>
      <c r="D129" s="120" t="s">
        <v>917</v>
      </c>
      <c r="E129" s="118">
        <v>33</v>
      </c>
    </row>
    <row r="130" spans="1:5" ht="21">
      <c r="A130" s="118">
        <v>41000</v>
      </c>
      <c r="B130" s="118">
        <v>41107</v>
      </c>
      <c r="C130" s="120" t="s">
        <v>825</v>
      </c>
      <c r="D130" s="120" t="s">
        <v>826</v>
      </c>
      <c r="E130" s="118">
        <v>100</v>
      </c>
    </row>
    <row r="131" spans="1:5" ht="11.25">
      <c r="A131" s="118">
        <v>41000</v>
      </c>
      <c r="B131" s="118">
        <v>41108</v>
      </c>
      <c r="C131" s="120" t="s">
        <v>827</v>
      </c>
      <c r="D131" s="120" t="s">
        <v>828</v>
      </c>
      <c r="E131" s="118">
        <v>100</v>
      </c>
    </row>
    <row r="132" spans="1:5" ht="11.25">
      <c r="A132" s="118">
        <v>41000</v>
      </c>
      <c r="B132" s="118">
        <v>41302</v>
      </c>
      <c r="C132" s="120" t="s">
        <v>897</v>
      </c>
      <c r="D132" s="120" t="s">
        <v>898</v>
      </c>
      <c r="E132" s="118">
        <v>60</v>
      </c>
    </row>
    <row r="133" spans="1:5" ht="11.25">
      <c r="A133" s="118">
        <v>41000</v>
      </c>
      <c r="B133" s="118">
        <v>41144</v>
      </c>
      <c r="C133" s="120" t="s">
        <v>885</v>
      </c>
      <c r="D133" s="120" t="s">
        <v>886</v>
      </c>
      <c r="E133" s="118">
        <v>100</v>
      </c>
    </row>
    <row r="134" spans="1:5" ht="11.25">
      <c r="A134" s="118">
        <v>41000</v>
      </c>
      <c r="B134" s="118">
        <v>41145</v>
      </c>
      <c r="C134" s="120" t="s">
        <v>887</v>
      </c>
      <c r="D134" s="120" t="s">
        <v>888</v>
      </c>
      <c r="E134" s="118">
        <v>100</v>
      </c>
    </row>
    <row r="135" spans="1:5" ht="11.25">
      <c r="A135" s="118">
        <v>41000</v>
      </c>
      <c r="B135" s="118">
        <v>41303</v>
      </c>
      <c r="C135" s="120" t="s">
        <v>899</v>
      </c>
      <c r="D135" s="120" t="s">
        <v>900</v>
      </c>
      <c r="E135" s="118">
        <v>18</v>
      </c>
    </row>
    <row r="136" spans="1:5" ht="11.25">
      <c r="A136" s="118">
        <v>41000</v>
      </c>
      <c r="B136" s="118">
        <v>41110</v>
      </c>
      <c r="C136" s="120" t="s">
        <v>829</v>
      </c>
      <c r="D136" s="120" t="s">
        <v>830</v>
      </c>
      <c r="E136" s="118">
        <v>100</v>
      </c>
    </row>
    <row r="137" spans="1:5" ht="11.25">
      <c r="A137" s="127">
        <v>41000</v>
      </c>
      <c r="B137" s="127">
        <v>41320</v>
      </c>
      <c r="C137" s="128" t="s">
        <v>1891</v>
      </c>
      <c r="D137" s="128" t="s">
        <v>1892</v>
      </c>
      <c r="E137" s="127">
        <v>100</v>
      </c>
    </row>
    <row r="138" spans="1:5" ht="11.25">
      <c r="A138" s="118">
        <v>41000</v>
      </c>
      <c r="B138" s="118">
        <v>41305</v>
      </c>
      <c r="C138" s="120" t="s">
        <v>903</v>
      </c>
      <c r="D138" s="120" t="s">
        <v>904</v>
      </c>
      <c r="E138" s="118">
        <v>18</v>
      </c>
    </row>
    <row r="139" spans="1:5" ht="11.25">
      <c r="A139" s="118">
        <v>41000</v>
      </c>
      <c r="B139" s="118">
        <v>41111</v>
      </c>
      <c r="C139" s="120" t="s">
        <v>831</v>
      </c>
      <c r="D139" s="120" t="s">
        <v>832</v>
      </c>
      <c r="E139" s="118">
        <v>100</v>
      </c>
    </row>
    <row r="140" spans="1:5" ht="11.25">
      <c r="A140" s="118">
        <v>41000</v>
      </c>
      <c r="B140" s="118">
        <v>41122</v>
      </c>
      <c r="C140" s="120" t="s">
        <v>845</v>
      </c>
      <c r="D140" s="120" t="s">
        <v>846</v>
      </c>
      <c r="E140" s="118">
        <v>100</v>
      </c>
    </row>
    <row r="141" spans="1:5" ht="11.25">
      <c r="A141" s="118">
        <v>41000</v>
      </c>
      <c r="B141" s="118">
        <v>41112</v>
      </c>
      <c r="C141" s="120" t="s">
        <v>833</v>
      </c>
      <c r="D141" s="120" t="s">
        <v>834</v>
      </c>
      <c r="E141" s="118">
        <v>100</v>
      </c>
    </row>
    <row r="142" spans="1:5" ht="11.25">
      <c r="A142" s="118">
        <v>41000</v>
      </c>
      <c r="B142" s="118">
        <v>41142</v>
      </c>
      <c r="C142" s="120" t="s">
        <v>881</v>
      </c>
      <c r="D142" s="120" t="s">
        <v>882</v>
      </c>
      <c r="E142" s="118">
        <v>100</v>
      </c>
    </row>
    <row r="143" spans="1:5" ht="42">
      <c r="A143" s="118">
        <v>41000</v>
      </c>
      <c r="B143" s="118">
        <v>41310</v>
      </c>
      <c r="C143" s="120" t="s">
        <v>913</v>
      </c>
      <c r="D143" s="120" t="s">
        <v>1893</v>
      </c>
      <c r="E143" s="118">
        <v>15</v>
      </c>
    </row>
    <row r="144" spans="1:5" ht="21">
      <c r="A144" s="118">
        <v>41000</v>
      </c>
      <c r="B144" s="118">
        <v>41148</v>
      </c>
      <c r="C144" s="120" t="s">
        <v>893</v>
      </c>
      <c r="D144" s="120" t="s">
        <v>894</v>
      </c>
      <c r="E144" s="118">
        <v>100</v>
      </c>
    </row>
    <row r="145" spans="1:5" ht="11.25">
      <c r="A145" s="118">
        <v>41000</v>
      </c>
      <c r="B145" s="118">
        <v>41114</v>
      </c>
      <c r="C145" s="120" t="s">
        <v>835</v>
      </c>
      <c r="D145" s="120" t="s">
        <v>836</v>
      </c>
      <c r="E145" s="118">
        <v>100</v>
      </c>
    </row>
    <row r="146" spans="1:5" ht="21">
      <c r="A146" s="118">
        <v>41000</v>
      </c>
      <c r="B146" s="118">
        <v>41314</v>
      </c>
      <c r="C146" s="120" t="s">
        <v>920</v>
      </c>
      <c r="D146" s="120" t="s">
        <v>921</v>
      </c>
      <c r="E146" s="118">
        <v>89</v>
      </c>
    </row>
    <row r="147" spans="1:5" ht="11.25">
      <c r="A147" s="118">
        <v>41000</v>
      </c>
      <c r="B147" s="118">
        <v>41304</v>
      </c>
      <c r="C147" s="120" t="s">
        <v>901</v>
      </c>
      <c r="D147" s="120" t="s">
        <v>902</v>
      </c>
      <c r="E147" s="118">
        <v>60</v>
      </c>
    </row>
    <row r="148" spans="1:5" ht="11.25">
      <c r="A148" s="118">
        <v>41000</v>
      </c>
      <c r="B148" s="118">
        <v>41146</v>
      </c>
      <c r="C148" s="120" t="s">
        <v>889</v>
      </c>
      <c r="D148" s="120" t="s">
        <v>890</v>
      </c>
      <c r="E148" s="118">
        <v>100</v>
      </c>
    </row>
    <row r="149" spans="1:5" ht="11.25">
      <c r="A149" s="118">
        <v>41000</v>
      </c>
      <c r="B149" s="118">
        <v>41116</v>
      </c>
      <c r="C149" s="120" t="s">
        <v>837</v>
      </c>
      <c r="D149" s="120" t="s">
        <v>838</v>
      </c>
      <c r="E149" s="118">
        <v>100</v>
      </c>
    </row>
    <row r="150" spans="1:5" ht="11.25">
      <c r="A150" s="118">
        <v>41000</v>
      </c>
      <c r="B150" s="118">
        <v>41316</v>
      </c>
      <c r="C150" s="120" t="s">
        <v>924</v>
      </c>
      <c r="D150" s="120" t="s">
        <v>925</v>
      </c>
      <c r="E150" s="118">
        <v>61</v>
      </c>
    </row>
    <row r="151" spans="1:5" ht="21">
      <c r="A151" s="118">
        <v>41000</v>
      </c>
      <c r="B151" s="118">
        <v>41313</v>
      </c>
      <c r="C151" s="120" t="s">
        <v>918</v>
      </c>
      <c r="D151" s="120" t="s">
        <v>919</v>
      </c>
      <c r="E151" s="118">
        <v>88</v>
      </c>
    </row>
    <row r="152" spans="1:5" ht="11.25">
      <c r="A152" s="118">
        <v>41000</v>
      </c>
      <c r="B152" s="118">
        <v>41120</v>
      </c>
      <c r="C152" s="120" t="s">
        <v>841</v>
      </c>
      <c r="D152" s="120" t="s">
        <v>842</v>
      </c>
      <c r="E152" s="118">
        <v>100</v>
      </c>
    </row>
    <row r="153" spans="1:5" ht="11.25">
      <c r="A153" s="118">
        <v>41000</v>
      </c>
      <c r="B153" s="118">
        <v>41123</v>
      </c>
      <c r="C153" s="120" t="s">
        <v>847</v>
      </c>
      <c r="D153" s="120" t="s">
        <v>848</v>
      </c>
      <c r="E153" s="118">
        <v>100</v>
      </c>
    </row>
    <row r="154" spans="1:5" ht="11.25">
      <c r="A154" s="118">
        <v>41000</v>
      </c>
      <c r="B154" s="118">
        <v>41125</v>
      </c>
      <c r="C154" s="120" t="s">
        <v>849</v>
      </c>
      <c r="D154" s="120" t="s">
        <v>850</v>
      </c>
      <c r="E154" s="118">
        <v>100</v>
      </c>
    </row>
    <row r="155" spans="1:5" ht="11.25">
      <c r="A155" s="118">
        <v>41000</v>
      </c>
      <c r="B155" s="118">
        <v>41315</v>
      </c>
      <c r="C155" s="120" t="s">
        <v>922</v>
      </c>
      <c r="D155" s="120" t="s">
        <v>923</v>
      </c>
      <c r="E155" s="118">
        <v>75</v>
      </c>
    </row>
    <row r="156" spans="1:5" ht="11.25">
      <c r="A156" s="118">
        <v>41000</v>
      </c>
      <c r="B156" s="118">
        <v>41126</v>
      </c>
      <c r="C156" s="120" t="s">
        <v>851</v>
      </c>
      <c r="D156" s="120" t="s">
        <v>852</v>
      </c>
      <c r="E156" s="118">
        <v>100</v>
      </c>
    </row>
    <row r="157" spans="1:5" ht="11.25">
      <c r="A157" s="122">
        <v>41000</v>
      </c>
      <c r="B157" s="122">
        <v>41502</v>
      </c>
      <c r="C157" s="123" t="s">
        <v>1391</v>
      </c>
      <c r="D157" s="123" t="s">
        <v>1392</v>
      </c>
      <c r="E157" s="122" t="s">
        <v>1298</v>
      </c>
    </row>
    <row r="158" spans="1:5" ht="11.25">
      <c r="A158" s="118">
        <v>41000</v>
      </c>
      <c r="B158" s="118">
        <v>41127</v>
      </c>
      <c r="C158" s="120" t="s">
        <v>853</v>
      </c>
      <c r="D158" s="120" t="s">
        <v>854</v>
      </c>
      <c r="E158" s="118">
        <v>100</v>
      </c>
    </row>
    <row r="159" spans="1:5" ht="11.25">
      <c r="A159" s="118">
        <v>41000</v>
      </c>
      <c r="B159" s="118">
        <v>41121</v>
      </c>
      <c r="C159" s="120" t="s">
        <v>843</v>
      </c>
      <c r="D159" s="120" t="s">
        <v>844</v>
      </c>
      <c r="E159" s="118">
        <v>100</v>
      </c>
    </row>
    <row r="160" spans="1:5" ht="11.25">
      <c r="A160" s="118">
        <v>41000</v>
      </c>
      <c r="B160" s="118">
        <v>41128</v>
      </c>
      <c r="C160" s="120" t="s">
        <v>855</v>
      </c>
      <c r="D160" s="120" t="s">
        <v>856</v>
      </c>
      <c r="E160" s="118">
        <v>100</v>
      </c>
    </row>
    <row r="161" spans="1:5" ht="21">
      <c r="A161" s="118">
        <v>41000</v>
      </c>
      <c r="B161" s="118">
        <v>41311</v>
      </c>
      <c r="C161" s="120" t="s">
        <v>914</v>
      </c>
      <c r="D161" s="120" t="s">
        <v>915</v>
      </c>
      <c r="E161" s="118">
        <v>89</v>
      </c>
    </row>
    <row r="162" spans="1:5" ht="21">
      <c r="A162" s="118">
        <v>41000</v>
      </c>
      <c r="B162" s="118">
        <v>41141</v>
      </c>
      <c r="C162" s="120" t="s">
        <v>879</v>
      </c>
      <c r="D162" s="120" t="s">
        <v>880</v>
      </c>
      <c r="E162" s="118">
        <v>100</v>
      </c>
    </row>
    <row r="163" spans="1:5" ht="11.25">
      <c r="A163" s="118">
        <v>41000</v>
      </c>
      <c r="B163" s="118">
        <v>41119</v>
      </c>
      <c r="C163" s="120" t="s">
        <v>839</v>
      </c>
      <c r="D163" s="120" t="s">
        <v>840</v>
      </c>
      <c r="E163" s="118">
        <v>100</v>
      </c>
    </row>
    <row r="164" spans="1:5" ht="21">
      <c r="A164" s="122">
        <v>41000</v>
      </c>
      <c r="B164" s="122">
        <v>41501</v>
      </c>
      <c r="C164" s="123" t="s">
        <v>1393</v>
      </c>
      <c r="D164" s="123" t="s">
        <v>1394</v>
      </c>
      <c r="E164" s="122" t="s">
        <v>1298</v>
      </c>
    </row>
    <row r="165" spans="1:5" ht="21">
      <c r="A165" s="118">
        <v>41000</v>
      </c>
      <c r="B165" s="118">
        <v>41130</v>
      </c>
      <c r="C165" s="120" t="s">
        <v>859</v>
      </c>
      <c r="D165" s="120" t="s">
        <v>860</v>
      </c>
      <c r="E165" s="118">
        <v>100</v>
      </c>
    </row>
    <row r="166" spans="1:5" ht="11.25">
      <c r="A166" s="118">
        <v>41000</v>
      </c>
      <c r="B166" s="118">
        <v>41129</v>
      </c>
      <c r="C166" s="120" t="s">
        <v>857</v>
      </c>
      <c r="D166" s="120" t="s">
        <v>858</v>
      </c>
      <c r="E166" s="118">
        <v>100</v>
      </c>
    </row>
    <row r="167" spans="1:5" ht="11.25">
      <c r="A167" s="118">
        <v>41000</v>
      </c>
      <c r="B167" s="118">
        <v>41133</v>
      </c>
      <c r="C167" s="120" t="s">
        <v>865</v>
      </c>
      <c r="D167" s="120" t="s">
        <v>866</v>
      </c>
      <c r="E167" s="118">
        <v>100</v>
      </c>
    </row>
    <row r="168" spans="1:5" ht="11.25">
      <c r="A168" s="118">
        <v>41000</v>
      </c>
      <c r="B168" s="118">
        <v>41131</v>
      </c>
      <c r="C168" s="120" t="s">
        <v>861</v>
      </c>
      <c r="D168" s="120" t="s">
        <v>862</v>
      </c>
      <c r="E168" s="118">
        <v>100</v>
      </c>
    </row>
    <row r="169" spans="1:5" ht="11.25">
      <c r="A169" s="118">
        <v>41000</v>
      </c>
      <c r="B169" s="118">
        <v>41132</v>
      </c>
      <c r="C169" s="120" t="s">
        <v>863</v>
      </c>
      <c r="D169" s="120" t="s">
        <v>864</v>
      </c>
      <c r="E169" s="118">
        <v>100</v>
      </c>
    </row>
    <row r="170" spans="1:5" ht="11.25">
      <c r="A170" s="118">
        <v>41000</v>
      </c>
      <c r="B170" s="118">
        <v>41134</v>
      </c>
      <c r="C170" s="120" t="s">
        <v>867</v>
      </c>
      <c r="D170" s="120" t="s">
        <v>868</v>
      </c>
      <c r="E170" s="118">
        <v>100</v>
      </c>
    </row>
    <row r="171" spans="1:5" ht="21">
      <c r="A171" s="118">
        <v>41000</v>
      </c>
      <c r="B171" s="118">
        <v>41137</v>
      </c>
      <c r="C171" s="120" t="s">
        <v>873</v>
      </c>
      <c r="D171" s="120" t="s">
        <v>874</v>
      </c>
      <c r="E171" s="118">
        <v>100</v>
      </c>
    </row>
    <row r="172" spans="1:5" ht="11.25">
      <c r="A172" s="118">
        <v>41000</v>
      </c>
      <c r="B172" s="118">
        <v>41138</v>
      </c>
      <c r="C172" s="120" t="s">
        <v>875</v>
      </c>
      <c r="D172" s="120" t="s">
        <v>876</v>
      </c>
      <c r="E172" s="118">
        <v>100</v>
      </c>
    </row>
    <row r="173" spans="1:5" ht="11.25">
      <c r="A173" s="118">
        <v>41000</v>
      </c>
      <c r="B173" s="118">
        <v>41136</v>
      </c>
      <c r="C173" s="120" t="s">
        <v>871</v>
      </c>
      <c r="D173" s="120" t="s">
        <v>872</v>
      </c>
      <c r="E173" s="118">
        <v>100</v>
      </c>
    </row>
    <row r="174" spans="1:5" ht="11.25">
      <c r="A174" s="118">
        <v>41000</v>
      </c>
      <c r="B174" s="118">
        <v>41135</v>
      </c>
      <c r="C174" s="120" t="s">
        <v>869</v>
      </c>
      <c r="D174" s="120" t="s">
        <v>870</v>
      </c>
      <c r="E174" s="118">
        <v>100</v>
      </c>
    </row>
    <row r="175" spans="1:5" ht="11.25">
      <c r="A175" s="118">
        <v>41000</v>
      </c>
      <c r="B175" s="118">
        <v>41306</v>
      </c>
      <c r="C175" s="120" t="s">
        <v>905</v>
      </c>
      <c r="D175" s="120" t="s">
        <v>906</v>
      </c>
      <c r="E175" s="118">
        <v>16</v>
      </c>
    </row>
    <row r="176" spans="1:5" ht="11.25">
      <c r="A176" s="122">
        <v>41000</v>
      </c>
      <c r="B176" s="122">
        <v>41503</v>
      </c>
      <c r="C176" s="126" t="s">
        <v>1894</v>
      </c>
      <c r="D176" s="126" t="s">
        <v>1895</v>
      </c>
      <c r="E176" s="122"/>
    </row>
    <row r="177" spans="1:5" ht="11.25">
      <c r="A177" s="118">
        <v>41000</v>
      </c>
      <c r="B177" s="118">
        <v>41140</v>
      </c>
      <c r="C177" s="120" t="s">
        <v>877</v>
      </c>
      <c r="D177" s="120" t="s">
        <v>878</v>
      </c>
      <c r="E177" s="118">
        <v>100</v>
      </c>
    </row>
    <row r="178" spans="1:5" ht="11.25">
      <c r="A178" s="118">
        <v>41000</v>
      </c>
      <c r="B178" s="118">
        <v>41307</v>
      </c>
      <c r="C178" s="120" t="s">
        <v>907</v>
      </c>
      <c r="D178" s="120" t="s">
        <v>908</v>
      </c>
      <c r="E178" s="118">
        <v>76</v>
      </c>
    </row>
    <row r="179" spans="1:5" ht="11.25">
      <c r="A179" s="118">
        <v>41000</v>
      </c>
      <c r="B179" s="118">
        <v>41143</v>
      </c>
      <c r="C179" s="120" t="s">
        <v>883</v>
      </c>
      <c r="D179" s="120" t="s">
        <v>884</v>
      </c>
      <c r="E179" s="118">
        <v>100</v>
      </c>
    </row>
    <row r="180" spans="1:5" ht="11.25">
      <c r="A180" s="118">
        <v>41000</v>
      </c>
      <c r="B180" s="118">
        <v>41308</v>
      </c>
      <c r="C180" s="120" t="s">
        <v>909</v>
      </c>
      <c r="D180" s="120" t="s">
        <v>910</v>
      </c>
      <c r="E180" s="118">
        <v>3</v>
      </c>
    </row>
    <row r="181" spans="1:5" ht="11.25">
      <c r="A181" s="118">
        <v>41000</v>
      </c>
      <c r="B181" s="118">
        <v>41309</v>
      </c>
      <c r="C181" s="120" t="s">
        <v>911</v>
      </c>
      <c r="D181" s="120" t="s">
        <v>912</v>
      </c>
      <c r="E181" s="118">
        <v>4</v>
      </c>
    </row>
    <row r="182" spans="1:5" ht="11.25">
      <c r="A182" s="118">
        <v>41000</v>
      </c>
      <c r="B182" s="118">
        <v>41319</v>
      </c>
      <c r="C182" s="120" t="s">
        <v>1896</v>
      </c>
      <c r="D182" s="120" t="s">
        <v>1897</v>
      </c>
      <c r="E182" s="118">
        <v>89</v>
      </c>
    </row>
    <row r="183" spans="1:5" ht="11.25">
      <c r="A183" s="115">
        <v>42000</v>
      </c>
      <c r="B183" s="115">
        <v>42000</v>
      </c>
      <c r="C183" s="116"/>
      <c r="D183" s="116" t="s">
        <v>926</v>
      </c>
      <c r="E183" s="125"/>
    </row>
    <row r="184" spans="1:5" ht="11.25">
      <c r="A184" s="118">
        <v>42000</v>
      </c>
      <c r="B184" s="118">
        <v>42001</v>
      </c>
      <c r="C184" s="120" t="s">
        <v>927</v>
      </c>
      <c r="D184" s="120" t="s">
        <v>928</v>
      </c>
      <c r="E184" s="118">
        <v>100</v>
      </c>
    </row>
    <row r="185" spans="1:5" ht="11.25">
      <c r="A185" s="118">
        <v>42000</v>
      </c>
      <c r="B185" s="118">
        <v>42003</v>
      </c>
      <c r="C185" s="120" t="s">
        <v>929</v>
      </c>
      <c r="D185" s="120" t="s">
        <v>930</v>
      </c>
      <c r="E185" s="118">
        <v>100</v>
      </c>
    </row>
    <row r="186" spans="1:5" ht="11.25">
      <c r="A186" s="127">
        <v>42000</v>
      </c>
      <c r="B186" s="127">
        <v>42004</v>
      </c>
      <c r="C186" s="128" t="s">
        <v>931</v>
      </c>
      <c r="D186" s="128" t="s">
        <v>932</v>
      </c>
      <c r="E186" s="127">
        <v>100</v>
      </c>
    </row>
    <row r="187" spans="1:5" ht="11.25">
      <c r="A187" s="115">
        <v>43000</v>
      </c>
      <c r="B187" s="115">
        <v>43000</v>
      </c>
      <c r="C187" s="116"/>
      <c r="D187" s="116" t="s">
        <v>933</v>
      </c>
      <c r="E187" s="125"/>
    </row>
    <row r="188" spans="1:5" ht="11.25">
      <c r="A188" s="118">
        <v>43000</v>
      </c>
      <c r="B188" s="118">
        <v>43006</v>
      </c>
      <c r="C188" s="120" t="s">
        <v>1395</v>
      </c>
      <c r="D188" s="120" t="s">
        <v>1396</v>
      </c>
      <c r="E188" s="118">
        <v>100</v>
      </c>
    </row>
    <row r="189" spans="1:5" ht="11.25">
      <c r="A189" s="118">
        <v>43000</v>
      </c>
      <c r="B189" s="118">
        <v>43005</v>
      </c>
      <c r="C189" s="120" t="s">
        <v>942</v>
      </c>
      <c r="D189" s="120" t="s">
        <v>943</v>
      </c>
      <c r="E189" s="118">
        <v>100</v>
      </c>
    </row>
    <row r="190" spans="1:5" ht="31.5">
      <c r="A190" s="118">
        <v>43000</v>
      </c>
      <c r="B190" s="118">
        <v>43002</v>
      </c>
      <c r="C190" s="120" t="s">
        <v>936</v>
      </c>
      <c r="D190" s="120" t="s">
        <v>937</v>
      </c>
      <c r="E190" s="118">
        <v>100</v>
      </c>
    </row>
    <row r="191" spans="1:5" ht="21">
      <c r="A191" s="118">
        <v>43000</v>
      </c>
      <c r="B191" s="118">
        <v>43004</v>
      </c>
      <c r="C191" s="120" t="s">
        <v>940</v>
      </c>
      <c r="D191" s="120" t="s">
        <v>941</v>
      </c>
      <c r="E191" s="118">
        <v>100</v>
      </c>
    </row>
    <row r="192" spans="1:5" ht="11.25">
      <c r="A192" s="118">
        <v>43000</v>
      </c>
      <c r="B192" s="118">
        <v>43001</v>
      </c>
      <c r="C192" s="120" t="s">
        <v>934</v>
      </c>
      <c r="D192" s="120" t="s">
        <v>935</v>
      </c>
      <c r="E192" s="118">
        <v>100</v>
      </c>
    </row>
    <row r="193" spans="1:5" ht="31.5">
      <c r="A193" s="118">
        <v>43000</v>
      </c>
      <c r="B193" s="118">
        <v>43003</v>
      </c>
      <c r="C193" s="120" t="s">
        <v>938</v>
      </c>
      <c r="D193" s="120" t="s">
        <v>939</v>
      </c>
      <c r="E193" s="118">
        <v>100</v>
      </c>
    </row>
    <row r="194" spans="1:5" ht="11.25">
      <c r="A194" s="115">
        <v>44000</v>
      </c>
      <c r="B194" s="115">
        <v>44000</v>
      </c>
      <c r="C194" s="116"/>
      <c r="D194" s="116" t="s">
        <v>944</v>
      </c>
      <c r="E194" s="125"/>
    </row>
    <row r="195" spans="1:5" ht="11.25">
      <c r="A195" s="118">
        <v>44000</v>
      </c>
      <c r="B195" s="118">
        <v>44006</v>
      </c>
      <c r="C195" s="120" t="s">
        <v>955</v>
      </c>
      <c r="D195" s="120" t="s">
        <v>956</v>
      </c>
      <c r="E195" s="118">
        <v>100</v>
      </c>
    </row>
    <row r="196" spans="1:5" ht="11.25">
      <c r="A196" s="118">
        <v>44000</v>
      </c>
      <c r="B196" s="118">
        <v>44001</v>
      </c>
      <c r="C196" s="120" t="s">
        <v>945</v>
      </c>
      <c r="D196" s="120" t="s">
        <v>946</v>
      </c>
      <c r="E196" s="118">
        <v>100</v>
      </c>
    </row>
    <row r="197" spans="1:5" ht="11.25">
      <c r="A197" s="118">
        <v>44000</v>
      </c>
      <c r="B197" s="118">
        <v>44002</v>
      </c>
      <c r="C197" s="120" t="s">
        <v>947</v>
      </c>
      <c r="D197" s="120" t="s">
        <v>948</v>
      </c>
      <c r="E197" s="118">
        <v>100</v>
      </c>
    </row>
    <row r="198" spans="1:5" ht="21">
      <c r="A198" s="118">
        <v>44000</v>
      </c>
      <c r="B198" s="118">
        <v>44003</v>
      </c>
      <c r="C198" s="120" t="s">
        <v>949</v>
      </c>
      <c r="D198" s="120" t="s">
        <v>950</v>
      </c>
      <c r="E198" s="118">
        <v>100</v>
      </c>
    </row>
    <row r="199" spans="1:5" ht="11.25">
      <c r="A199" s="118">
        <v>44000</v>
      </c>
      <c r="B199" s="118">
        <v>44007</v>
      </c>
      <c r="C199" s="120" t="s">
        <v>957</v>
      </c>
      <c r="D199" s="120" t="s">
        <v>958</v>
      </c>
      <c r="E199" s="118">
        <v>100</v>
      </c>
    </row>
    <row r="200" spans="1:5" ht="11.25">
      <c r="A200" s="118">
        <v>44000</v>
      </c>
      <c r="B200" s="118">
        <v>44004</v>
      </c>
      <c r="C200" s="120" t="s">
        <v>951</v>
      </c>
      <c r="D200" s="120" t="s">
        <v>952</v>
      </c>
      <c r="E200" s="118">
        <v>100</v>
      </c>
    </row>
    <row r="201" spans="1:5" ht="11.25">
      <c r="A201" s="118">
        <v>44000</v>
      </c>
      <c r="B201" s="118">
        <v>44005</v>
      </c>
      <c r="C201" s="120" t="s">
        <v>953</v>
      </c>
      <c r="D201" s="120" t="s">
        <v>954</v>
      </c>
      <c r="E201" s="118">
        <v>100</v>
      </c>
    </row>
    <row r="202" spans="1:5" ht="11.25">
      <c r="A202" s="115">
        <v>45000</v>
      </c>
      <c r="B202" s="115">
        <v>45000</v>
      </c>
      <c r="C202" s="116"/>
      <c r="D202" s="116" t="s">
        <v>959</v>
      </c>
      <c r="E202" s="125"/>
    </row>
    <row r="203" spans="1:5" ht="11.25">
      <c r="A203" s="118">
        <v>45000</v>
      </c>
      <c r="B203" s="118">
        <v>45002</v>
      </c>
      <c r="C203" s="120" t="s">
        <v>962</v>
      </c>
      <c r="D203" s="120" t="s">
        <v>963</v>
      </c>
      <c r="E203" s="118">
        <v>100</v>
      </c>
    </row>
    <row r="204" spans="1:5" ht="11.25">
      <c r="A204" s="118">
        <v>45000</v>
      </c>
      <c r="B204" s="118">
        <v>45003</v>
      </c>
      <c r="C204" s="120" t="s">
        <v>964</v>
      </c>
      <c r="D204" s="120" t="s">
        <v>965</v>
      </c>
      <c r="E204" s="118">
        <v>100</v>
      </c>
    </row>
    <row r="205" spans="1:5" ht="11.25">
      <c r="A205" s="118">
        <v>45000</v>
      </c>
      <c r="B205" s="118">
        <v>45001</v>
      </c>
      <c r="C205" s="120" t="s">
        <v>960</v>
      </c>
      <c r="D205" s="120" t="s">
        <v>961</v>
      </c>
      <c r="E205" s="118">
        <v>100</v>
      </c>
    </row>
    <row r="206" spans="1:5" ht="11.25">
      <c r="A206" s="115">
        <v>46000</v>
      </c>
      <c r="B206" s="115">
        <v>46000</v>
      </c>
      <c r="C206" s="116"/>
      <c r="D206" s="116" t="s">
        <v>966</v>
      </c>
      <c r="E206" s="125"/>
    </row>
    <row r="207" spans="1:5" ht="11.25">
      <c r="A207" s="118">
        <v>46000</v>
      </c>
      <c r="B207" s="118">
        <v>46002</v>
      </c>
      <c r="C207" s="120" t="s">
        <v>967</v>
      </c>
      <c r="D207" s="120" t="s">
        <v>968</v>
      </c>
      <c r="E207" s="118">
        <v>100</v>
      </c>
    </row>
    <row r="208" spans="1:5" ht="11.25">
      <c r="A208" s="118">
        <v>46000</v>
      </c>
      <c r="B208" s="118">
        <v>46003</v>
      </c>
      <c r="C208" s="120" t="s">
        <v>969</v>
      </c>
      <c r="D208" s="120" t="s">
        <v>970</v>
      </c>
      <c r="E208" s="118">
        <v>100</v>
      </c>
    </row>
    <row r="209" spans="1:5" ht="11.25">
      <c r="A209" s="118">
        <v>46000</v>
      </c>
      <c r="B209" s="118">
        <v>46022</v>
      </c>
      <c r="C209" s="120" t="s">
        <v>1397</v>
      </c>
      <c r="D209" s="120" t="s">
        <v>1398</v>
      </c>
      <c r="E209" s="118">
        <v>100</v>
      </c>
    </row>
    <row r="210" spans="1:5" ht="11.25">
      <c r="A210" s="118">
        <v>46000</v>
      </c>
      <c r="B210" s="118">
        <v>46008</v>
      </c>
      <c r="C210" s="120" t="s">
        <v>979</v>
      </c>
      <c r="D210" s="120" t="s">
        <v>980</v>
      </c>
      <c r="E210" s="118">
        <v>100</v>
      </c>
    </row>
    <row r="211" spans="1:5" ht="11.25">
      <c r="A211" s="118">
        <v>46000</v>
      </c>
      <c r="B211" s="118">
        <v>46004</v>
      </c>
      <c r="C211" s="120" t="s">
        <v>971</v>
      </c>
      <c r="D211" s="120" t="s">
        <v>972</v>
      </c>
      <c r="E211" s="118">
        <v>100</v>
      </c>
    </row>
    <row r="212" spans="1:5" ht="11.25">
      <c r="A212" s="118">
        <v>46000</v>
      </c>
      <c r="B212" s="118">
        <v>46005</v>
      </c>
      <c r="C212" s="120" t="s">
        <v>973</v>
      </c>
      <c r="D212" s="120" t="s">
        <v>974</v>
      </c>
      <c r="E212" s="118">
        <v>100</v>
      </c>
    </row>
    <row r="213" spans="1:5" ht="11.25">
      <c r="A213" s="118">
        <v>46000</v>
      </c>
      <c r="B213" s="118">
        <v>46026</v>
      </c>
      <c r="C213" s="120" t="s">
        <v>1898</v>
      </c>
      <c r="D213" s="120" t="s">
        <v>1899</v>
      </c>
      <c r="E213" s="118">
        <v>85</v>
      </c>
    </row>
    <row r="214" spans="1:5" ht="11.25">
      <c r="A214" s="118">
        <v>46000</v>
      </c>
      <c r="B214" s="118">
        <v>46006</v>
      </c>
      <c r="C214" s="120" t="s">
        <v>975</v>
      </c>
      <c r="D214" s="120" t="s">
        <v>976</v>
      </c>
      <c r="E214" s="118">
        <v>61</v>
      </c>
    </row>
    <row r="215" spans="1:5" ht="11.25">
      <c r="A215" s="118">
        <v>46000</v>
      </c>
      <c r="B215" s="118">
        <v>46009</v>
      </c>
      <c r="C215" s="120" t="s">
        <v>981</v>
      </c>
      <c r="D215" s="120" t="s">
        <v>982</v>
      </c>
      <c r="E215" s="118">
        <v>100</v>
      </c>
    </row>
    <row r="216" spans="1:5" ht="11.25">
      <c r="A216" s="118">
        <v>46000</v>
      </c>
      <c r="B216" s="118">
        <v>46020</v>
      </c>
      <c r="C216" s="120" t="s">
        <v>997</v>
      </c>
      <c r="D216" s="120" t="s">
        <v>998</v>
      </c>
      <c r="E216" s="118">
        <v>100</v>
      </c>
    </row>
    <row r="217" spans="1:5" ht="11.25">
      <c r="A217" s="118">
        <v>46000</v>
      </c>
      <c r="B217" s="118">
        <v>46007</v>
      </c>
      <c r="C217" s="120" t="s">
        <v>977</v>
      </c>
      <c r="D217" s="120" t="s">
        <v>978</v>
      </c>
      <c r="E217" s="118">
        <v>100</v>
      </c>
    </row>
    <row r="218" spans="1:5" ht="11.25">
      <c r="A218" s="118">
        <v>46000</v>
      </c>
      <c r="B218" s="118">
        <v>46024</v>
      </c>
      <c r="C218" s="120" t="s">
        <v>1399</v>
      </c>
      <c r="D218" s="120" t="s">
        <v>1400</v>
      </c>
      <c r="E218" s="118">
        <v>18</v>
      </c>
    </row>
    <row r="219" spans="1:5" ht="11.25">
      <c r="A219" s="118">
        <v>46000</v>
      </c>
      <c r="B219" s="118">
        <v>46023</v>
      </c>
      <c r="C219" s="120" t="s">
        <v>1401</v>
      </c>
      <c r="D219" s="120" t="s">
        <v>1402</v>
      </c>
      <c r="E219" s="118">
        <v>100</v>
      </c>
    </row>
    <row r="220" spans="1:5" ht="11.25">
      <c r="A220" s="118">
        <v>46000</v>
      </c>
      <c r="B220" s="118">
        <v>46015</v>
      </c>
      <c r="C220" s="120" t="s">
        <v>987</v>
      </c>
      <c r="D220" s="120" t="s">
        <v>988</v>
      </c>
      <c r="E220" s="118">
        <v>43</v>
      </c>
    </row>
    <row r="221" spans="1:5" ht="21">
      <c r="A221" s="118">
        <v>46000</v>
      </c>
      <c r="B221" s="118">
        <v>46018</v>
      </c>
      <c r="C221" s="120" t="s">
        <v>993</v>
      </c>
      <c r="D221" s="120" t="s">
        <v>994</v>
      </c>
      <c r="E221" s="118">
        <v>100</v>
      </c>
    </row>
    <row r="222" spans="1:5" ht="21">
      <c r="A222" s="118">
        <v>46000</v>
      </c>
      <c r="B222" s="118">
        <v>46017</v>
      </c>
      <c r="C222" s="120" t="s">
        <v>991</v>
      </c>
      <c r="D222" s="120" t="s">
        <v>992</v>
      </c>
      <c r="E222" s="118">
        <v>43</v>
      </c>
    </row>
    <row r="223" spans="1:5" ht="21">
      <c r="A223" s="118">
        <v>46000</v>
      </c>
      <c r="B223" s="118">
        <v>46016</v>
      </c>
      <c r="C223" s="120" t="s">
        <v>989</v>
      </c>
      <c r="D223" s="120" t="s">
        <v>990</v>
      </c>
      <c r="E223" s="118">
        <v>100</v>
      </c>
    </row>
    <row r="224" spans="1:5" ht="21">
      <c r="A224" s="118">
        <v>46000</v>
      </c>
      <c r="B224" s="118">
        <v>46019</v>
      </c>
      <c r="C224" s="120" t="s">
        <v>995</v>
      </c>
      <c r="D224" s="120" t="s">
        <v>996</v>
      </c>
      <c r="E224" s="118">
        <v>100</v>
      </c>
    </row>
    <row r="225" spans="1:5" ht="11.25">
      <c r="A225" s="118">
        <v>46000</v>
      </c>
      <c r="B225" s="118">
        <v>46013</v>
      </c>
      <c r="C225" s="120" t="s">
        <v>985</v>
      </c>
      <c r="D225" s="120" t="s">
        <v>986</v>
      </c>
      <c r="E225" s="118">
        <v>100</v>
      </c>
    </row>
    <row r="226" spans="1:5" ht="21">
      <c r="A226" s="118">
        <v>46000</v>
      </c>
      <c r="B226" s="118">
        <v>46012</v>
      </c>
      <c r="C226" s="120" t="s">
        <v>983</v>
      </c>
      <c r="D226" s="120" t="s">
        <v>984</v>
      </c>
      <c r="E226" s="118">
        <v>100</v>
      </c>
    </row>
    <row r="227" spans="1:5" ht="11.25">
      <c r="A227" s="118">
        <v>46000</v>
      </c>
      <c r="B227" s="118">
        <v>46025</v>
      </c>
      <c r="C227" s="120" t="s">
        <v>1403</v>
      </c>
      <c r="D227" s="120" t="s">
        <v>1404</v>
      </c>
      <c r="E227" s="118">
        <v>100</v>
      </c>
    </row>
    <row r="228" spans="1:5" ht="11.25">
      <c r="A228" s="118">
        <v>46000</v>
      </c>
      <c r="B228" s="118">
        <v>46021</v>
      </c>
      <c r="C228" s="120" t="s">
        <v>999</v>
      </c>
      <c r="D228" s="120" t="s">
        <v>1000</v>
      </c>
      <c r="E228" s="118">
        <v>100</v>
      </c>
    </row>
    <row r="229" spans="1:5" ht="11.25">
      <c r="A229" s="115">
        <v>47000</v>
      </c>
      <c r="B229" s="115">
        <v>47000</v>
      </c>
      <c r="C229" s="116"/>
      <c r="D229" s="116" t="s">
        <v>1001</v>
      </c>
      <c r="E229" s="125"/>
    </row>
    <row r="230" spans="1:5" ht="11.25">
      <c r="A230" s="118">
        <v>47000</v>
      </c>
      <c r="B230" s="118">
        <v>47111</v>
      </c>
      <c r="C230" s="120"/>
      <c r="D230" s="120" t="s">
        <v>1405</v>
      </c>
      <c r="E230" s="118">
        <v>100</v>
      </c>
    </row>
    <row r="231" spans="1:5" ht="11.25">
      <c r="A231" s="118">
        <v>47000</v>
      </c>
      <c r="B231" s="118">
        <v>47009</v>
      </c>
      <c r="C231" s="120" t="s">
        <v>1406</v>
      </c>
      <c r="D231" s="120" t="s">
        <v>1407</v>
      </c>
      <c r="E231" s="118">
        <v>100</v>
      </c>
    </row>
    <row r="232" spans="1:5" ht="11.25">
      <c r="A232" s="118">
        <v>47000</v>
      </c>
      <c r="B232" s="118">
        <v>47001</v>
      </c>
      <c r="C232" s="120" t="s">
        <v>1408</v>
      </c>
      <c r="D232" s="120" t="s">
        <v>1409</v>
      </c>
      <c r="E232" s="118">
        <v>100</v>
      </c>
    </row>
    <row r="233" spans="1:5" ht="11.25">
      <c r="A233" s="118">
        <v>47000</v>
      </c>
      <c r="B233" s="118">
        <v>47137</v>
      </c>
      <c r="C233" s="120" t="s">
        <v>1410</v>
      </c>
      <c r="D233" s="120" t="s">
        <v>1411</v>
      </c>
      <c r="E233" s="118">
        <v>100</v>
      </c>
    </row>
    <row r="234" spans="1:5" ht="11.25">
      <c r="A234" s="118">
        <v>47000</v>
      </c>
      <c r="B234" s="118">
        <v>47141</v>
      </c>
      <c r="C234" s="124" t="s">
        <v>1412</v>
      </c>
      <c r="D234" s="124" t="s">
        <v>1413</v>
      </c>
      <c r="E234" s="118">
        <v>100</v>
      </c>
    </row>
    <row r="235" spans="1:5" ht="11.25">
      <c r="A235" s="118">
        <v>47000</v>
      </c>
      <c r="B235" s="118">
        <v>47005</v>
      </c>
      <c r="C235" s="120" t="s">
        <v>1006</v>
      </c>
      <c r="D235" s="120" t="s">
        <v>1007</v>
      </c>
      <c r="E235" s="118">
        <v>100</v>
      </c>
    </row>
    <row r="236" spans="1:5" ht="11.25">
      <c r="A236" s="118">
        <v>47000</v>
      </c>
      <c r="B236" s="118">
        <v>21002</v>
      </c>
      <c r="C236" s="120" t="s">
        <v>1414</v>
      </c>
      <c r="D236" s="120" t="s">
        <v>1415</v>
      </c>
      <c r="E236" s="118">
        <v>100</v>
      </c>
    </row>
    <row r="237" spans="1:5" ht="11.25">
      <c r="A237" s="118">
        <v>47000</v>
      </c>
      <c r="B237" s="118">
        <v>47002</v>
      </c>
      <c r="C237" s="120" t="s">
        <v>1416</v>
      </c>
      <c r="D237" s="120" t="s">
        <v>1417</v>
      </c>
      <c r="E237" s="118">
        <v>100</v>
      </c>
    </row>
    <row r="238" spans="1:5" ht="21">
      <c r="A238" s="118">
        <v>47000</v>
      </c>
      <c r="B238" s="118">
        <v>47109</v>
      </c>
      <c r="C238" s="120" t="s">
        <v>1418</v>
      </c>
      <c r="D238" s="120" t="s">
        <v>1419</v>
      </c>
      <c r="E238" s="118">
        <v>100</v>
      </c>
    </row>
    <row r="239" spans="1:5" ht="11.25">
      <c r="A239" s="118">
        <v>47000</v>
      </c>
      <c r="B239" s="118">
        <v>47068</v>
      </c>
      <c r="C239" s="120" t="s">
        <v>1420</v>
      </c>
      <c r="D239" s="120" t="s">
        <v>1421</v>
      </c>
      <c r="E239" s="118">
        <v>100</v>
      </c>
    </row>
    <row r="240" spans="1:5" ht="11.25">
      <c r="A240" s="118">
        <v>47000</v>
      </c>
      <c r="B240" s="118">
        <v>47003</v>
      </c>
      <c r="C240" s="120" t="s">
        <v>1004</v>
      </c>
      <c r="D240" s="120" t="s">
        <v>1005</v>
      </c>
      <c r="E240" s="118">
        <v>100</v>
      </c>
    </row>
    <row r="241" spans="1:5" ht="11.25">
      <c r="A241" s="118">
        <v>47000</v>
      </c>
      <c r="B241" s="118">
        <v>47011</v>
      </c>
      <c r="C241" s="120" t="s">
        <v>1008</v>
      </c>
      <c r="D241" s="120" t="s">
        <v>1009</v>
      </c>
      <c r="E241" s="118">
        <v>100</v>
      </c>
    </row>
    <row r="242" spans="1:5" ht="11.25">
      <c r="A242" s="118">
        <v>47000</v>
      </c>
      <c r="B242" s="118">
        <v>47012</v>
      </c>
      <c r="C242" s="120" t="s">
        <v>1422</v>
      </c>
      <c r="D242" s="120" t="s">
        <v>1423</v>
      </c>
      <c r="E242" s="118">
        <v>100</v>
      </c>
    </row>
    <row r="243" spans="1:5" ht="11.25">
      <c r="A243" s="118">
        <v>47000</v>
      </c>
      <c r="B243" s="118">
        <v>47145</v>
      </c>
      <c r="C243" s="120" t="s">
        <v>1900</v>
      </c>
      <c r="D243" s="120" t="s">
        <v>1901</v>
      </c>
      <c r="E243" s="118">
        <v>100</v>
      </c>
    </row>
    <row r="244" spans="1:5" ht="21">
      <c r="A244" s="118">
        <v>47000</v>
      </c>
      <c r="B244" s="118">
        <v>47112</v>
      </c>
      <c r="C244" s="120" t="s">
        <v>1424</v>
      </c>
      <c r="D244" s="120" t="s">
        <v>1425</v>
      </c>
      <c r="E244" s="118">
        <v>100</v>
      </c>
    </row>
    <row r="245" spans="1:5" ht="11.25">
      <c r="A245" s="118">
        <v>47000</v>
      </c>
      <c r="B245" s="118">
        <v>47015</v>
      </c>
      <c r="C245" s="120" t="s">
        <v>1010</v>
      </c>
      <c r="D245" s="120" t="s">
        <v>1011</v>
      </c>
      <c r="E245" s="118">
        <v>100</v>
      </c>
    </row>
    <row r="246" spans="1:5" ht="11.25">
      <c r="A246" s="118">
        <v>47000</v>
      </c>
      <c r="B246" s="118">
        <v>47134</v>
      </c>
      <c r="C246" s="120" t="s">
        <v>1426</v>
      </c>
      <c r="D246" s="120" t="s">
        <v>1427</v>
      </c>
      <c r="E246" s="118">
        <v>100</v>
      </c>
    </row>
    <row r="247" spans="1:5" ht="11.25">
      <c r="A247" s="118">
        <v>47000</v>
      </c>
      <c r="B247" s="118">
        <v>47027</v>
      </c>
      <c r="C247" s="120" t="s">
        <v>1428</v>
      </c>
      <c r="D247" s="120" t="s">
        <v>1429</v>
      </c>
      <c r="E247" s="118">
        <v>100</v>
      </c>
    </row>
    <row r="248" spans="1:5" ht="11.25">
      <c r="A248" s="118">
        <v>47000</v>
      </c>
      <c r="B248" s="118">
        <v>47105</v>
      </c>
      <c r="C248" s="120" t="s">
        <v>1430</v>
      </c>
      <c r="D248" s="120" t="s">
        <v>1431</v>
      </c>
      <c r="E248" s="118">
        <v>100</v>
      </c>
    </row>
    <row r="249" spans="1:5" ht="11.25">
      <c r="A249" s="118">
        <v>47000</v>
      </c>
      <c r="B249" s="118">
        <v>47013</v>
      </c>
      <c r="C249" s="120" t="s">
        <v>1432</v>
      </c>
      <c r="D249" s="120" t="s">
        <v>1433</v>
      </c>
      <c r="E249" s="118">
        <v>100</v>
      </c>
    </row>
    <row r="250" spans="1:5" ht="11.25">
      <c r="A250" s="118">
        <v>47000</v>
      </c>
      <c r="B250" s="118">
        <v>47025</v>
      </c>
      <c r="C250" s="120" t="s">
        <v>1434</v>
      </c>
      <c r="D250" s="120" t="s">
        <v>1435</v>
      </c>
      <c r="E250" s="118">
        <v>100</v>
      </c>
    </row>
    <row r="251" spans="1:5" ht="11.25">
      <c r="A251" s="118">
        <v>47000</v>
      </c>
      <c r="B251" s="118">
        <v>47132</v>
      </c>
      <c r="C251" s="120"/>
      <c r="D251" s="120" t="s">
        <v>1436</v>
      </c>
      <c r="E251" s="118">
        <v>100</v>
      </c>
    </row>
    <row r="252" spans="1:5" ht="11.25">
      <c r="A252" s="118">
        <v>47000</v>
      </c>
      <c r="B252" s="118">
        <v>47026</v>
      </c>
      <c r="C252" s="120" t="s">
        <v>1437</v>
      </c>
      <c r="D252" s="120" t="s">
        <v>1438</v>
      </c>
      <c r="E252" s="118">
        <v>100</v>
      </c>
    </row>
    <row r="253" spans="1:5" ht="21">
      <c r="A253" s="118">
        <v>47000</v>
      </c>
      <c r="B253" s="118">
        <v>47022</v>
      </c>
      <c r="C253" s="120" t="s">
        <v>1439</v>
      </c>
      <c r="D253" s="120" t="s">
        <v>1440</v>
      </c>
      <c r="E253" s="118">
        <v>100</v>
      </c>
    </row>
    <row r="254" spans="1:5" ht="11.25">
      <c r="A254" s="118">
        <v>47000</v>
      </c>
      <c r="B254" s="118">
        <v>47138</v>
      </c>
      <c r="C254" s="120" t="s">
        <v>1441</v>
      </c>
      <c r="D254" s="120" t="s">
        <v>1442</v>
      </c>
      <c r="E254" s="118">
        <v>40</v>
      </c>
    </row>
    <row r="255" spans="1:5" ht="11.25">
      <c r="A255" s="118">
        <v>47000</v>
      </c>
      <c r="B255" s="118">
        <v>47037</v>
      </c>
      <c r="C255" s="120" t="s">
        <v>1443</v>
      </c>
      <c r="D255" s="120" t="s">
        <v>1444</v>
      </c>
      <c r="E255" s="118">
        <v>100</v>
      </c>
    </row>
    <row r="256" spans="1:5" ht="11.25">
      <c r="A256" s="118">
        <v>47000</v>
      </c>
      <c r="B256" s="118">
        <v>47113</v>
      </c>
      <c r="C256" s="120" t="s">
        <v>1445</v>
      </c>
      <c r="D256" s="120" t="s">
        <v>1446</v>
      </c>
      <c r="E256" s="118">
        <v>100</v>
      </c>
    </row>
    <row r="257" spans="1:5" ht="11.25">
      <c r="A257" s="118">
        <v>47000</v>
      </c>
      <c r="B257" s="118">
        <v>47034</v>
      </c>
      <c r="C257" s="120" t="s">
        <v>1012</v>
      </c>
      <c r="D257" s="120" t="s">
        <v>1013</v>
      </c>
      <c r="E257" s="118">
        <v>100</v>
      </c>
    </row>
    <row r="258" spans="1:5" ht="11.25">
      <c r="A258" s="118">
        <v>47000</v>
      </c>
      <c r="B258" s="118">
        <v>47036</v>
      </c>
      <c r="C258" s="120" t="s">
        <v>1447</v>
      </c>
      <c r="D258" s="120" t="s">
        <v>1448</v>
      </c>
      <c r="E258" s="118">
        <v>100</v>
      </c>
    </row>
    <row r="259" spans="1:5" ht="21">
      <c r="A259" s="127">
        <v>47000</v>
      </c>
      <c r="B259" s="127">
        <v>47400</v>
      </c>
      <c r="C259" s="128"/>
      <c r="D259" s="128" t="s">
        <v>1902</v>
      </c>
      <c r="E259" s="127">
        <v>100</v>
      </c>
    </row>
    <row r="260" spans="1:5" ht="11.25">
      <c r="A260" s="122">
        <v>47000</v>
      </c>
      <c r="B260" s="122">
        <v>47504</v>
      </c>
      <c r="C260" s="123" t="s">
        <v>1449</v>
      </c>
      <c r="D260" s="123" t="s">
        <v>1450</v>
      </c>
      <c r="E260" s="122" t="s">
        <v>1298</v>
      </c>
    </row>
    <row r="261" spans="1:5" ht="11.25">
      <c r="A261" s="118">
        <v>47000</v>
      </c>
      <c r="B261" s="118">
        <v>47040</v>
      </c>
      <c r="C261" s="120" t="s">
        <v>1451</v>
      </c>
      <c r="D261" s="120" t="s">
        <v>1452</v>
      </c>
      <c r="E261" s="118">
        <v>100</v>
      </c>
    </row>
    <row r="262" spans="1:5" ht="11.25">
      <c r="A262" s="118">
        <v>47000</v>
      </c>
      <c r="B262" s="118">
        <v>47106</v>
      </c>
      <c r="C262" s="120" t="s">
        <v>1453</v>
      </c>
      <c r="D262" s="120" t="s">
        <v>1454</v>
      </c>
      <c r="E262" s="118">
        <v>100</v>
      </c>
    </row>
    <row r="263" spans="1:5" ht="11.25">
      <c r="A263" s="118">
        <v>47000</v>
      </c>
      <c r="B263" s="118">
        <v>47123</v>
      </c>
      <c r="C263" s="120" t="s">
        <v>1455</v>
      </c>
      <c r="D263" s="120" t="s">
        <v>1456</v>
      </c>
      <c r="E263" s="118">
        <v>100</v>
      </c>
    </row>
    <row r="264" spans="1:5" ht="11.25">
      <c r="A264" s="122">
        <v>47000</v>
      </c>
      <c r="B264" s="122">
        <v>47503</v>
      </c>
      <c r="C264" s="123" t="s">
        <v>1457</v>
      </c>
      <c r="D264" s="123" t="s">
        <v>1458</v>
      </c>
      <c r="E264" s="122" t="s">
        <v>1298</v>
      </c>
    </row>
    <row r="265" spans="1:5" ht="11.25">
      <c r="A265" s="118">
        <v>47000</v>
      </c>
      <c r="B265" s="118">
        <v>47122</v>
      </c>
      <c r="C265" s="120" t="s">
        <v>1034</v>
      </c>
      <c r="D265" s="120" t="s">
        <v>1035</v>
      </c>
      <c r="E265" s="118">
        <v>100</v>
      </c>
    </row>
    <row r="266" spans="1:5" ht="11.25">
      <c r="A266" s="118">
        <v>47000</v>
      </c>
      <c r="B266" s="118">
        <v>47143</v>
      </c>
      <c r="C266" s="120" t="s">
        <v>1539</v>
      </c>
      <c r="D266" s="120" t="s">
        <v>1540</v>
      </c>
      <c r="E266" s="118">
        <v>100</v>
      </c>
    </row>
    <row r="267" spans="1:5" ht="11.25">
      <c r="A267" s="118">
        <v>47000</v>
      </c>
      <c r="B267" s="118">
        <v>47129</v>
      </c>
      <c r="C267" s="120" t="s">
        <v>1038</v>
      </c>
      <c r="D267" s="120" t="s">
        <v>1039</v>
      </c>
      <c r="E267" s="118">
        <v>100</v>
      </c>
    </row>
    <row r="268" spans="1:5" ht="11.25">
      <c r="A268" s="118">
        <v>47000</v>
      </c>
      <c r="B268" s="118">
        <v>47130</v>
      </c>
      <c r="C268" s="120" t="s">
        <v>1040</v>
      </c>
      <c r="D268" s="120" t="s">
        <v>1041</v>
      </c>
      <c r="E268" s="118">
        <v>100</v>
      </c>
    </row>
    <row r="269" spans="1:5" ht="11.25">
      <c r="A269" s="118">
        <v>47000</v>
      </c>
      <c r="B269" s="118">
        <v>47044</v>
      </c>
      <c r="C269" s="120" t="s">
        <v>1014</v>
      </c>
      <c r="D269" s="120" t="s">
        <v>1015</v>
      </c>
      <c r="E269" s="118">
        <v>100</v>
      </c>
    </row>
    <row r="270" spans="1:5" ht="11.25">
      <c r="A270" s="122">
        <v>47000</v>
      </c>
      <c r="B270" s="122">
        <v>47502</v>
      </c>
      <c r="C270" s="123" t="s">
        <v>1459</v>
      </c>
      <c r="D270" s="123" t="s">
        <v>1460</v>
      </c>
      <c r="E270" s="122" t="s">
        <v>1298</v>
      </c>
    </row>
    <row r="271" spans="1:5" ht="11.25">
      <c r="A271" s="118">
        <v>47000</v>
      </c>
      <c r="B271" s="118">
        <v>47045</v>
      </c>
      <c r="C271" s="120" t="s">
        <v>1016</v>
      </c>
      <c r="D271" s="120" t="s">
        <v>1017</v>
      </c>
      <c r="E271" s="118">
        <v>100</v>
      </c>
    </row>
    <row r="272" spans="1:5" ht="11.25">
      <c r="A272" s="118">
        <v>47000</v>
      </c>
      <c r="B272" s="118">
        <v>47136</v>
      </c>
      <c r="C272" s="120" t="s">
        <v>1461</v>
      </c>
      <c r="D272" s="120" t="s">
        <v>1462</v>
      </c>
      <c r="E272" s="118">
        <v>100</v>
      </c>
    </row>
    <row r="273" spans="1:5" ht="11.25">
      <c r="A273" s="122">
        <v>47000</v>
      </c>
      <c r="B273" s="122">
        <v>47501</v>
      </c>
      <c r="C273" s="123" t="s">
        <v>1463</v>
      </c>
      <c r="D273" s="123" t="s">
        <v>1464</v>
      </c>
      <c r="E273" s="122" t="s">
        <v>1298</v>
      </c>
    </row>
    <row r="274" spans="1:5" ht="11.25">
      <c r="A274" s="118">
        <v>47000</v>
      </c>
      <c r="B274" s="118">
        <v>41317</v>
      </c>
      <c r="C274" s="124" t="s">
        <v>1389</v>
      </c>
      <c r="D274" s="124" t="s">
        <v>1390</v>
      </c>
      <c r="E274" s="118">
        <v>100</v>
      </c>
    </row>
    <row r="275" spans="1:5" ht="21">
      <c r="A275" s="118">
        <v>47000</v>
      </c>
      <c r="B275" s="118">
        <v>47116</v>
      </c>
      <c r="C275" s="120" t="s">
        <v>1465</v>
      </c>
      <c r="D275" s="120" t="s">
        <v>1466</v>
      </c>
      <c r="E275" s="118">
        <v>100</v>
      </c>
    </row>
    <row r="276" spans="1:5" ht="11.25">
      <c r="A276" s="118">
        <v>47000</v>
      </c>
      <c r="B276" s="118">
        <v>47061</v>
      </c>
      <c r="C276" s="120" t="s">
        <v>1467</v>
      </c>
      <c r="D276" s="120" t="s">
        <v>1468</v>
      </c>
      <c r="E276" s="118">
        <v>100</v>
      </c>
    </row>
    <row r="277" spans="1:5" ht="11.25">
      <c r="A277" s="118">
        <v>47000</v>
      </c>
      <c r="B277" s="118">
        <v>47065</v>
      </c>
      <c r="C277" s="120" t="s">
        <v>1469</v>
      </c>
      <c r="D277" s="120" t="s">
        <v>1470</v>
      </c>
      <c r="E277" s="118">
        <v>100</v>
      </c>
    </row>
    <row r="278" spans="1:5" ht="11.25">
      <c r="A278" s="118">
        <v>47000</v>
      </c>
      <c r="B278" s="118">
        <v>47067</v>
      </c>
      <c r="C278" s="120" t="s">
        <v>1471</v>
      </c>
      <c r="D278" s="120" t="s">
        <v>1472</v>
      </c>
      <c r="E278" s="118">
        <v>100</v>
      </c>
    </row>
    <row r="279" spans="1:5" ht="11.25">
      <c r="A279" s="118">
        <v>47000</v>
      </c>
      <c r="B279" s="118">
        <v>47019</v>
      </c>
      <c r="C279" s="120" t="s">
        <v>1473</v>
      </c>
      <c r="D279" s="120" t="s">
        <v>1474</v>
      </c>
      <c r="E279" s="118">
        <v>100</v>
      </c>
    </row>
    <row r="280" spans="1:5" ht="11.25">
      <c r="A280" s="118">
        <v>47000</v>
      </c>
      <c r="B280" s="118">
        <v>47050</v>
      </c>
      <c r="C280" s="120" t="s">
        <v>1475</v>
      </c>
      <c r="D280" s="120" t="s">
        <v>1476</v>
      </c>
      <c r="E280" s="118">
        <v>100</v>
      </c>
    </row>
    <row r="281" spans="1:5" ht="11.25">
      <c r="A281" s="118">
        <v>47000</v>
      </c>
      <c r="B281" s="118">
        <v>47059</v>
      </c>
      <c r="C281" s="120" t="s">
        <v>1477</v>
      </c>
      <c r="D281" s="120" t="s">
        <v>1478</v>
      </c>
      <c r="E281" s="118">
        <v>100</v>
      </c>
    </row>
    <row r="282" spans="1:5" ht="11.25">
      <c r="A282" s="118">
        <v>47000</v>
      </c>
      <c r="B282" s="118">
        <v>30010</v>
      </c>
      <c r="C282" s="120" t="s">
        <v>1002</v>
      </c>
      <c r="D282" s="120" t="s">
        <v>1003</v>
      </c>
      <c r="E282" s="118">
        <v>100</v>
      </c>
    </row>
    <row r="283" spans="1:5" ht="11.25">
      <c r="A283" s="118">
        <v>47000</v>
      </c>
      <c r="B283" s="118">
        <v>47107</v>
      </c>
      <c r="C283" s="120" t="s">
        <v>1032</v>
      </c>
      <c r="D283" s="120" t="s">
        <v>1033</v>
      </c>
      <c r="E283" s="118">
        <v>100</v>
      </c>
    </row>
    <row r="284" spans="1:5" ht="11.25">
      <c r="A284" s="118">
        <v>47000</v>
      </c>
      <c r="B284" s="118">
        <v>47058</v>
      </c>
      <c r="C284" s="120" t="s">
        <v>1479</v>
      </c>
      <c r="D284" s="120" t="s">
        <v>1480</v>
      </c>
      <c r="E284" s="118">
        <v>100</v>
      </c>
    </row>
    <row r="285" spans="1:5" ht="11.25">
      <c r="A285" s="118">
        <v>47000</v>
      </c>
      <c r="B285" s="118">
        <v>47064</v>
      </c>
      <c r="C285" s="120" t="s">
        <v>1481</v>
      </c>
      <c r="D285" s="120" t="s">
        <v>1482</v>
      </c>
      <c r="E285" s="118">
        <v>100</v>
      </c>
    </row>
    <row r="286" spans="1:5" ht="11.25">
      <c r="A286" s="118">
        <v>47000</v>
      </c>
      <c r="B286" s="118">
        <v>47066</v>
      </c>
      <c r="C286" s="120" t="s">
        <v>1020</v>
      </c>
      <c r="D286" s="120" t="s">
        <v>1021</v>
      </c>
      <c r="E286" s="118">
        <v>100</v>
      </c>
    </row>
    <row r="287" spans="1:5" ht="11.25">
      <c r="A287" s="118">
        <v>47000</v>
      </c>
      <c r="B287" s="118">
        <v>47046</v>
      </c>
      <c r="C287" s="120" t="s">
        <v>1018</v>
      </c>
      <c r="D287" s="120" t="s">
        <v>1019</v>
      </c>
      <c r="E287" s="118">
        <v>100</v>
      </c>
    </row>
    <row r="288" spans="1:5" ht="11.25">
      <c r="A288" s="118">
        <v>47000</v>
      </c>
      <c r="B288" s="118">
        <v>47144</v>
      </c>
      <c r="C288" s="120" t="s">
        <v>1541</v>
      </c>
      <c r="D288" s="120" t="s">
        <v>1542</v>
      </c>
      <c r="E288" s="118">
        <v>66</v>
      </c>
    </row>
    <row r="289" spans="1:5" ht="11.25">
      <c r="A289" s="118">
        <v>47000</v>
      </c>
      <c r="B289" s="118">
        <v>47073</v>
      </c>
      <c r="C289" s="120" t="s">
        <v>1483</v>
      </c>
      <c r="D289" s="120" t="s">
        <v>1484</v>
      </c>
      <c r="E289" s="118">
        <v>100</v>
      </c>
    </row>
    <row r="290" spans="1:5" ht="11.25">
      <c r="A290" s="118">
        <v>47000</v>
      </c>
      <c r="B290" s="118">
        <v>47074</v>
      </c>
      <c r="C290" s="120" t="s">
        <v>1485</v>
      </c>
      <c r="D290" s="120" t="s">
        <v>1486</v>
      </c>
      <c r="E290" s="118">
        <v>100</v>
      </c>
    </row>
    <row r="291" spans="1:5" ht="11.25">
      <c r="A291" s="118">
        <v>47000</v>
      </c>
      <c r="B291" s="118">
        <v>47076</v>
      </c>
      <c r="C291" s="120" t="s">
        <v>1487</v>
      </c>
      <c r="D291" s="120" t="s">
        <v>1488</v>
      </c>
      <c r="E291" s="118">
        <v>100</v>
      </c>
    </row>
    <row r="292" spans="1:5" ht="11.25">
      <c r="A292" s="118">
        <v>47000</v>
      </c>
      <c r="B292" s="118">
        <v>47127</v>
      </c>
      <c r="C292" s="120" t="s">
        <v>1489</v>
      </c>
      <c r="D292" s="120" t="s">
        <v>1490</v>
      </c>
      <c r="E292" s="118">
        <v>100</v>
      </c>
    </row>
    <row r="293" spans="1:5" ht="11.25">
      <c r="A293" s="118">
        <v>47000</v>
      </c>
      <c r="B293" s="118">
        <v>47077</v>
      </c>
      <c r="C293" s="120" t="s">
        <v>1491</v>
      </c>
      <c r="D293" s="120" t="s">
        <v>1492</v>
      </c>
      <c r="E293" s="118">
        <v>100</v>
      </c>
    </row>
    <row r="294" spans="1:5" ht="11.25">
      <c r="A294" s="118">
        <v>47000</v>
      </c>
      <c r="B294" s="118">
        <v>47078</v>
      </c>
      <c r="C294" s="120" t="s">
        <v>1022</v>
      </c>
      <c r="D294" s="120" t="s">
        <v>1023</v>
      </c>
      <c r="E294" s="118">
        <v>100</v>
      </c>
    </row>
    <row r="295" spans="1:5" ht="11.25">
      <c r="A295" s="118">
        <v>47000</v>
      </c>
      <c r="B295" s="118">
        <v>47117</v>
      </c>
      <c r="C295" s="120" t="s">
        <v>1493</v>
      </c>
      <c r="D295" s="120" t="s">
        <v>1494</v>
      </c>
      <c r="E295" s="118">
        <v>100</v>
      </c>
    </row>
    <row r="296" spans="1:5" ht="11.25">
      <c r="A296" s="118">
        <v>47000</v>
      </c>
      <c r="B296" s="118">
        <v>47128</v>
      </c>
      <c r="C296" s="120" t="s">
        <v>1036</v>
      </c>
      <c r="D296" s="120" t="s">
        <v>1037</v>
      </c>
      <c r="E296" s="118">
        <v>100</v>
      </c>
    </row>
    <row r="297" spans="1:5" ht="21">
      <c r="A297" s="118">
        <v>47000</v>
      </c>
      <c r="B297" s="118">
        <v>47081</v>
      </c>
      <c r="C297" s="120" t="s">
        <v>1495</v>
      </c>
      <c r="D297" s="120" t="s">
        <v>1496</v>
      </c>
      <c r="E297" s="118">
        <v>100</v>
      </c>
    </row>
    <row r="298" spans="1:5" ht="11.25">
      <c r="A298" s="118">
        <v>47000</v>
      </c>
      <c r="B298" s="118">
        <v>47142</v>
      </c>
      <c r="C298" s="124" t="s">
        <v>1497</v>
      </c>
      <c r="D298" s="124" t="s">
        <v>1498</v>
      </c>
      <c r="E298" s="118">
        <v>100</v>
      </c>
    </row>
    <row r="299" spans="1:5" ht="21">
      <c r="A299" s="118">
        <v>47000</v>
      </c>
      <c r="B299" s="118">
        <v>47080</v>
      </c>
      <c r="C299" s="120" t="s">
        <v>1499</v>
      </c>
      <c r="D299" s="120" t="s">
        <v>1500</v>
      </c>
      <c r="E299" s="118">
        <v>100</v>
      </c>
    </row>
    <row r="300" spans="1:5" ht="11.25">
      <c r="A300" s="118">
        <v>47000</v>
      </c>
      <c r="B300" s="118">
        <v>47079</v>
      </c>
      <c r="C300" s="120" t="s">
        <v>1024</v>
      </c>
      <c r="D300" s="120" t="s">
        <v>1025</v>
      </c>
      <c r="E300" s="118">
        <v>100</v>
      </c>
    </row>
    <row r="301" spans="1:5" ht="11.25">
      <c r="A301" s="118">
        <v>47000</v>
      </c>
      <c r="B301" s="118">
        <v>47082</v>
      </c>
      <c r="C301" s="120" t="s">
        <v>1501</v>
      </c>
      <c r="D301" s="120" t="s">
        <v>1502</v>
      </c>
      <c r="E301" s="118">
        <v>100</v>
      </c>
    </row>
    <row r="302" spans="1:5" ht="11.25">
      <c r="A302" s="118">
        <v>47000</v>
      </c>
      <c r="B302" s="118">
        <v>47140</v>
      </c>
      <c r="C302" s="120" t="s">
        <v>1503</v>
      </c>
      <c r="D302" s="120" t="s">
        <v>1504</v>
      </c>
      <c r="E302" s="118">
        <v>100</v>
      </c>
    </row>
    <row r="303" spans="1:5" ht="11.25">
      <c r="A303" s="118">
        <v>47000</v>
      </c>
      <c r="B303" s="118">
        <v>47110</v>
      </c>
      <c r="C303" s="120" t="s">
        <v>1505</v>
      </c>
      <c r="D303" s="120" t="s">
        <v>1506</v>
      </c>
      <c r="E303" s="118">
        <v>78</v>
      </c>
    </row>
    <row r="304" spans="1:5" ht="11.25">
      <c r="A304" s="118">
        <v>47000</v>
      </c>
      <c r="B304" s="118">
        <v>47131</v>
      </c>
      <c r="C304" s="120" t="s">
        <v>1042</v>
      </c>
      <c r="D304" s="120" t="s">
        <v>1043</v>
      </c>
      <c r="E304" s="118">
        <v>74</v>
      </c>
    </row>
    <row r="305" spans="1:5" ht="11.25">
      <c r="A305" s="118">
        <v>47000</v>
      </c>
      <c r="B305" s="118">
        <v>47087</v>
      </c>
      <c r="C305" s="120" t="s">
        <v>1507</v>
      </c>
      <c r="D305" s="120" t="s">
        <v>1508</v>
      </c>
      <c r="E305" s="118">
        <v>100</v>
      </c>
    </row>
    <row r="306" spans="1:5" ht="11.25">
      <c r="A306" s="118">
        <v>47000</v>
      </c>
      <c r="B306" s="118">
        <v>47097</v>
      </c>
      <c r="C306" s="120" t="s">
        <v>1509</v>
      </c>
      <c r="D306" s="120" t="s">
        <v>1510</v>
      </c>
      <c r="E306" s="118">
        <v>100</v>
      </c>
    </row>
    <row r="307" spans="1:5" ht="11.25">
      <c r="A307" s="118">
        <v>47000</v>
      </c>
      <c r="B307" s="118">
        <v>47083</v>
      </c>
      <c r="C307" s="120" t="s">
        <v>1026</v>
      </c>
      <c r="D307" s="120" t="s">
        <v>1027</v>
      </c>
      <c r="E307" s="118">
        <v>100</v>
      </c>
    </row>
    <row r="308" spans="1:5" ht="11.25">
      <c r="A308" s="118">
        <v>47000</v>
      </c>
      <c r="B308" s="118">
        <v>47084</v>
      </c>
      <c r="C308" s="120" t="s">
        <v>1511</v>
      </c>
      <c r="D308" s="120" t="s">
        <v>1512</v>
      </c>
      <c r="E308" s="118">
        <v>100</v>
      </c>
    </row>
    <row r="309" spans="1:5" ht="11.25">
      <c r="A309" s="118">
        <v>47000</v>
      </c>
      <c r="B309" s="118">
        <v>47086</v>
      </c>
      <c r="C309" s="120" t="s">
        <v>1513</v>
      </c>
      <c r="D309" s="120" t="s">
        <v>1514</v>
      </c>
      <c r="E309" s="118">
        <v>100</v>
      </c>
    </row>
    <row r="310" spans="1:5" ht="21">
      <c r="A310" s="118">
        <v>47000</v>
      </c>
      <c r="B310" s="118">
        <v>47118</v>
      </c>
      <c r="C310" s="120" t="s">
        <v>1515</v>
      </c>
      <c r="D310" s="120" t="s">
        <v>1516</v>
      </c>
      <c r="E310" s="118">
        <v>100</v>
      </c>
    </row>
    <row r="311" spans="1:5" ht="11.25">
      <c r="A311" s="118">
        <v>47000</v>
      </c>
      <c r="B311" s="118">
        <v>47119</v>
      </c>
      <c r="C311" s="120" t="s">
        <v>1517</v>
      </c>
      <c r="D311" s="120" t="s">
        <v>1518</v>
      </c>
      <c r="E311" s="118">
        <v>100</v>
      </c>
    </row>
    <row r="312" spans="1:5" ht="11.25">
      <c r="A312" s="118">
        <v>47000</v>
      </c>
      <c r="B312" s="118">
        <v>47029</v>
      </c>
      <c r="C312" s="120" t="s">
        <v>1519</v>
      </c>
      <c r="D312" s="120" t="s">
        <v>1520</v>
      </c>
      <c r="E312" s="118">
        <v>100</v>
      </c>
    </row>
    <row r="313" spans="1:5" ht="11.25">
      <c r="A313" s="118">
        <v>47000</v>
      </c>
      <c r="B313" s="118">
        <v>47096</v>
      </c>
      <c r="C313" s="120" t="s">
        <v>1030</v>
      </c>
      <c r="D313" s="120" t="s">
        <v>1031</v>
      </c>
      <c r="E313" s="118">
        <v>100</v>
      </c>
    </row>
    <row r="314" spans="1:5" ht="11.25">
      <c r="A314" s="118">
        <v>47000</v>
      </c>
      <c r="B314" s="118">
        <v>47120</v>
      </c>
      <c r="C314" s="120" t="s">
        <v>1521</v>
      </c>
      <c r="D314" s="120" t="s">
        <v>1522</v>
      </c>
      <c r="E314" s="118">
        <v>100</v>
      </c>
    </row>
    <row r="315" spans="1:5" ht="11.25">
      <c r="A315" s="118">
        <v>47000</v>
      </c>
      <c r="B315" s="118">
        <v>47092</v>
      </c>
      <c r="C315" s="120" t="s">
        <v>1523</v>
      </c>
      <c r="D315" s="120" t="s">
        <v>1524</v>
      </c>
      <c r="E315" s="118">
        <v>100</v>
      </c>
    </row>
    <row r="316" spans="1:5" ht="11.25">
      <c r="A316" s="118">
        <v>47000</v>
      </c>
      <c r="B316" s="118">
        <v>47093</v>
      </c>
      <c r="C316" s="120" t="s">
        <v>1525</v>
      </c>
      <c r="D316" s="120" t="s">
        <v>1526</v>
      </c>
      <c r="E316" s="118">
        <v>100</v>
      </c>
    </row>
    <row r="317" spans="1:5" ht="11.25">
      <c r="A317" s="118">
        <v>47000</v>
      </c>
      <c r="B317" s="118">
        <v>47095</v>
      </c>
      <c r="C317" s="120" t="s">
        <v>1527</v>
      </c>
      <c r="D317" s="120" t="s">
        <v>1528</v>
      </c>
      <c r="E317" s="118">
        <v>100</v>
      </c>
    </row>
    <row r="318" spans="1:5" ht="11.25">
      <c r="A318" s="118">
        <v>47000</v>
      </c>
      <c r="B318" s="118">
        <v>47089</v>
      </c>
      <c r="C318" s="120" t="s">
        <v>1028</v>
      </c>
      <c r="D318" s="120" t="s">
        <v>1029</v>
      </c>
      <c r="E318" s="118">
        <v>100</v>
      </c>
    </row>
    <row r="319" spans="1:5" ht="11.25">
      <c r="A319" s="118">
        <v>47000</v>
      </c>
      <c r="B319" s="118">
        <v>47135</v>
      </c>
      <c r="C319" s="120" t="s">
        <v>1529</v>
      </c>
      <c r="D319" s="120" t="s">
        <v>1530</v>
      </c>
      <c r="E319" s="118">
        <v>100</v>
      </c>
    </row>
    <row r="320" spans="1:5" ht="11.25">
      <c r="A320" s="118">
        <v>47000</v>
      </c>
      <c r="B320" s="118">
        <v>47121</v>
      </c>
      <c r="C320" s="120" t="s">
        <v>1531</v>
      </c>
      <c r="D320" s="120" t="s">
        <v>1532</v>
      </c>
      <c r="E320" s="118">
        <v>100</v>
      </c>
    </row>
    <row r="321" spans="1:5" ht="11.25">
      <c r="A321" s="118">
        <v>47000</v>
      </c>
      <c r="B321" s="118">
        <v>47098</v>
      </c>
      <c r="C321" s="120" t="s">
        <v>1533</v>
      </c>
      <c r="D321" s="120" t="s">
        <v>1534</v>
      </c>
      <c r="E321" s="118">
        <v>100</v>
      </c>
    </row>
    <row r="322" spans="1:5" ht="11.25">
      <c r="A322" s="118">
        <v>47000</v>
      </c>
      <c r="B322" s="118">
        <v>47100</v>
      </c>
      <c r="C322" s="120" t="s">
        <v>1535</v>
      </c>
      <c r="D322" s="120" t="s">
        <v>1536</v>
      </c>
      <c r="E322" s="118">
        <v>100</v>
      </c>
    </row>
    <row r="323" spans="1:5" ht="11.25">
      <c r="A323" s="118">
        <v>47000</v>
      </c>
      <c r="B323" s="118">
        <v>47139</v>
      </c>
      <c r="C323" s="120" t="s">
        <v>1537</v>
      </c>
      <c r="D323" s="120" t="s">
        <v>1538</v>
      </c>
      <c r="E323" s="118">
        <v>100</v>
      </c>
    </row>
    <row r="324" spans="1:5" ht="21">
      <c r="A324" s="115">
        <v>51000</v>
      </c>
      <c r="B324" s="115">
        <v>51000</v>
      </c>
      <c r="C324" s="116"/>
      <c r="D324" s="116" t="s">
        <v>1044</v>
      </c>
      <c r="E324" s="125"/>
    </row>
    <row r="325" spans="1:5" ht="11.25">
      <c r="A325" s="118">
        <v>51000</v>
      </c>
      <c r="B325" s="118">
        <v>47101</v>
      </c>
      <c r="C325" s="120" t="s">
        <v>1084</v>
      </c>
      <c r="D325" s="120" t="s">
        <v>1085</v>
      </c>
      <c r="E325" s="118">
        <v>100</v>
      </c>
    </row>
    <row r="326" spans="1:5" ht="11.25">
      <c r="A326" s="118">
        <v>51000</v>
      </c>
      <c r="B326" s="118">
        <v>47069</v>
      </c>
      <c r="C326" s="120"/>
      <c r="D326" s="120" t="s">
        <v>1075</v>
      </c>
      <c r="E326" s="118">
        <v>100</v>
      </c>
    </row>
    <row r="327" spans="1:5" ht="11.25">
      <c r="A327" s="118">
        <v>51000</v>
      </c>
      <c r="B327" s="118">
        <v>47018</v>
      </c>
      <c r="C327" s="120" t="s">
        <v>1049</v>
      </c>
      <c r="D327" s="120" t="s">
        <v>1050</v>
      </c>
      <c r="E327" s="118">
        <v>100</v>
      </c>
    </row>
    <row r="328" spans="1:5" ht="11.25">
      <c r="A328" s="118">
        <v>51000</v>
      </c>
      <c r="B328" s="118">
        <v>21004</v>
      </c>
      <c r="C328" s="120" t="s">
        <v>1543</v>
      </c>
      <c r="D328" s="120" t="s">
        <v>1544</v>
      </c>
      <c r="E328" s="118">
        <v>100</v>
      </c>
    </row>
    <row r="329" spans="1:5" ht="11.25">
      <c r="A329" s="118">
        <v>51000</v>
      </c>
      <c r="B329" s="118">
        <v>47041</v>
      </c>
      <c r="C329" s="120" t="s">
        <v>1055</v>
      </c>
      <c r="D329" s="120" t="s">
        <v>1056</v>
      </c>
      <c r="E329" s="118">
        <v>100</v>
      </c>
    </row>
    <row r="330" spans="1:5" ht="11.25">
      <c r="A330" s="118">
        <v>51000</v>
      </c>
      <c r="B330" s="118">
        <v>21009</v>
      </c>
      <c r="C330" s="120" t="s">
        <v>1545</v>
      </c>
      <c r="D330" s="120" t="s">
        <v>1546</v>
      </c>
      <c r="E330" s="118">
        <v>100</v>
      </c>
    </row>
    <row r="331" spans="1:5" ht="11.25">
      <c r="A331" s="118">
        <v>51000</v>
      </c>
      <c r="B331" s="118">
        <v>47047</v>
      </c>
      <c r="C331" s="120" t="s">
        <v>1057</v>
      </c>
      <c r="D331" s="120" t="s">
        <v>1058</v>
      </c>
      <c r="E331" s="118">
        <v>100</v>
      </c>
    </row>
    <row r="332" spans="1:5" ht="11.25">
      <c r="A332" s="118">
        <v>51000</v>
      </c>
      <c r="B332" s="118">
        <v>47051</v>
      </c>
      <c r="C332" s="120" t="s">
        <v>1059</v>
      </c>
      <c r="D332" s="120" t="s">
        <v>1060</v>
      </c>
      <c r="E332" s="118">
        <v>100</v>
      </c>
    </row>
    <row r="333" spans="1:5" ht="11.25">
      <c r="A333" s="118">
        <v>51000</v>
      </c>
      <c r="B333" s="118">
        <v>47055</v>
      </c>
      <c r="C333" s="120" t="s">
        <v>1065</v>
      </c>
      <c r="D333" s="120" t="s">
        <v>1066</v>
      </c>
      <c r="E333" s="118">
        <v>100</v>
      </c>
    </row>
    <row r="334" spans="1:5" ht="11.25">
      <c r="A334" s="118">
        <v>51000</v>
      </c>
      <c r="B334" s="118">
        <v>47053</v>
      </c>
      <c r="C334" s="120" t="s">
        <v>1061</v>
      </c>
      <c r="D334" s="120" t="s">
        <v>1062</v>
      </c>
      <c r="E334" s="118">
        <v>100</v>
      </c>
    </row>
    <row r="335" spans="1:5" ht="11.25">
      <c r="A335" s="118">
        <v>51000</v>
      </c>
      <c r="B335" s="118">
        <v>47017</v>
      </c>
      <c r="C335" s="120" t="s">
        <v>1047</v>
      </c>
      <c r="D335" s="120" t="s">
        <v>1048</v>
      </c>
      <c r="E335" s="118">
        <v>100</v>
      </c>
    </row>
    <row r="336" spans="1:5" ht="11.25">
      <c r="A336" s="118">
        <v>51000</v>
      </c>
      <c r="B336" s="118">
        <v>47054</v>
      </c>
      <c r="C336" s="120" t="s">
        <v>1063</v>
      </c>
      <c r="D336" s="120" t="s">
        <v>1064</v>
      </c>
      <c r="E336" s="118">
        <v>100</v>
      </c>
    </row>
    <row r="337" spans="1:5" ht="11.25">
      <c r="A337" s="118">
        <v>51000</v>
      </c>
      <c r="B337" s="118">
        <v>47057</v>
      </c>
      <c r="C337" s="120" t="s">
        <v>1069</v>
      </c>
      <c r="D337" s="120" t="s">
        <v>1070</v>
      </c>
      <c r="E337" s="118">
        <v>100</v>
      </c>
    </row>
    <row r="338" spans="1:5" ht="11.25">
      <c r="A338" s="118">
        <v>51000</v>
      </c>
      <c r="B338" s="118">
        <v>51001</v>
      </c>
      <c r="C338" s="120" t="s">
        <v>1547</v>
      </c>
      <c r="D338" s="120" t="s">
        <v>1548</v>
      </c>
      <c r="E338" s="118">
        <v>100</v>
      </c>
    </row>
    <row r="339" spans="1:5" ht="11.25">
      <c r="A339" s="118">
        <v>51000</v>
      </c>
      <c r="B339" s="118">
        <v>21021</v>
      </c>
      <c r="C339" s="120" t="s">
        <v>1549</v>
      </c>
      <c r="D339" s="120" t="s">
        <v>1550</v>
      </c>
      <c r="E339" s="118">
        <v>100</v>
      </c>
    </row>
    <row r="340" spans="1:5" ht="11.25">
      <c r="A340" s="118">
        <v>51000</v>
      </c>
      <c r="B340" s="118">
        <v>21039</v>
      </c>
      <c r="C340" s="120" t="s">
        <v>1551</v>
      </c>
      <c r="D340" s="120" t="s">
        <v>1552</v>
      </c>
      <c r="E340" s="118">
        <v>100</v>
      </c>
    </row>
    <row r="341" spans="1:5" ht="11.25">
      <c r="A341" s="118">
        <v>51000</v>
      </c>
      <c r="B341" s="118">
        <v>47062</v>
      </c>
      <c r="C341" s="120" t="s">
        <v>1071</v>
      </c>
      <c r="D341" s="120" t="s">
        <v>1072</v>
      </c>
      <c r="E341" s="118">
        <v>100</v>
      </c>
    </row>
    <row r="342" spans="1:5" ht="11.25">
      <c r="A342" s="118">
        <v>51000</v>
      </c>
      <c r="B342" s="118">
        <v>47063</v>
      </c>
      <c r="C342" s="120" t="s">
        <v>1073</v>
      </c>
      <c r="D342" s="120" t="s">
        <v>1074</v>
      </c>
      <c r="E342" s="118">
        <v>100</v>
      </c>
    </row>
    <row r="343" spans="1:5" ht="11.25">
      <c r="A343" s="118">
        <v>51000</v>
      </c>
      <c r="B343" s="118">
        <v>47020</v>
      </c>
      <c r="C343" s="120" t="s">
        <v>1051</v>
      </c>
      <c r="D343" s="120" t="s">
        <v>1052</v>
      </c>
      <c r="E343" s="118">
        <v>100</v>
      </c>
    </row>
    <row r="344" spans="1:5" ht="11.25">
      <c r="A344" s="118">
        <v>51000</v>
      </c>
      <c r="B344" s="118">
        <v>47021</v>
      </c>
      <c r="C344" s="120" t="s">
        <v>1053</v>
      </c>
      <c r="D344" s="120" t="s">
        <v>1054</v>
      </c>
      <c r="E344" s="118">
        <v>100</v>
      </c>
    </row>
    <row r="345" spans="1:5" ht="11.25">
      <c r="A345" s="118">
        <v>51000</v>
      </c>
      <c r="B345" s="118">
        <v>47070</v>
      </c>
      <c r="C345" s="120" t="s">
        <v>1076</v>
      </c>
      <c r="D345" s="120" t="s">
        <v>1077</v>
      </c>
      <c r="E345" s="118">
        <v>100</v>
      </c>
    </row>
    <row r="346" spans="1:5" ht="11.25">
      <c r="A346" s="118">
        <v>51000</v>
      </c>
      <c r="B346" s="118">
        <v>47071</v>
      </c>
      <c r="C346" s="120" t="s">
        <v>1078</v>
      </c>
      <c r="D346" s="120" t="s">
        <v>1079</v>
      </c>
      <c r="E346" s="118">
        <v>100</v>
      </c>
    </row>
    <row r="347" spans="1:5" ht="11.25">
      <c r="A347" s="118">
        <v>51000</v>
      </c>
      <c r="B347" s="118">
        <v>47075</v>
      </c>
      <c r="C347" s="120" t="s">
        <v>1080</v>
      </c>
      <c r="D347" s="120" t="s">
        <v>1081</v>
      </c>
      <c r="E347" s="118">
        <v>100</v>
      </c>
    </row>
    <row r="348" spans="1:5" ht="11.25">
      <c r="A348" s="118">
        <v>51000</v>
      </c>
      <c r="B348" s="118">
        <v>47099</v>
      </c>
      <c r="C348" s="120" t="s">
        <v>1082</v>
      </c>
      <c r="D348" s="120" t="s">
        <v>1083</v>
      </c>
      <c r="E348" s="118">
        <v>100</v>
      </c>
    </row>
    <row r="349" spans="1:5" ht="11.25">
      <c r="A349" s="118">
        <v>51000</v>
      </c>
      <c r="B349" s="118">
        <v>47056</v>
      </c>
      <c r="C349" s="120" t="s">
        <v>1067</v>
      </c>
      <c r="D349" s="120" t="s">
        <v>1068</v>
      </c>
      <c r="E349" s="118">
        <v>100</v>
      </c>
    </row>
    <row r="350" spans="1:5" ht="11.25">
      <c r="A350" s="118">
        <v>51000</v>
      </c>
      <c r="B350" s="118">
        <v>47103</v>
      </c>
      <c r="C350" s="120" t="s">
        <v>1086</v>
      </c>
      <c r="D350" s="120" t="s">
        <v>1087</v>
      </c>
      <c r="E350" s="118">
        <v>100</v>
      </c>
    </row>
    <row r="351" spans="1:5" ht="11.25">
      <c r="A351" s="118">
        <v>51000</v>
      </c>
      <c r="B351" s="118">
        <v>47008</v>
      </c>
      <c r="C351" s="120" t="s">
        <v>1045</v>
      </c>
      <c r="D351" s="120" t="s">
        <v>1046</v>
      </c>
      <c r="E351" s="118">
        <v>100</v>
      </c>
    </row>
    <row r="352" spans="1:5" ht="11.25">
      <c r="A352" s="118">
        <v>51000</v>
      </c>
      <c r="B352" s="118">
        <v>47104</v>
      </c>
      <c r="C352" s="124" t="s">
        <v>1088</v>
      </c>
      <c r="D352" s="124" t="s">
        <v>1088</v>
      </c>
      <c r="E352" s="118">
        <v>100</v>
      </c>
    </row>
    <row r="353" spans="1:5" ht="11.25">
      <c r="A353" s="115">
        <v>60000</v>
      </c>
      <c r="B353" s="115">
        <v>60000</v>
      </c>
      <c r="C353" s="116"/>
      <c r="D353" s="116" t="s">
        <v>1903</v>
      </c>
      <c r="E353" s="125"/>
    </row>
    <row r="354" spans="1:5" ht="11.25">
      <c r="A354" s="115">
        <v>61000</v>
      </c>
      <c r="B354" s="115">
        <v>61000</v>
      </c>
      <c r="C354" s="116"/>
      <c r="D354" s="116" t="s">
        <v>1904</v>
      </c>
      <c r="E354" s="125"/>
    </row>
    <row r="355" spans="1:5" ht="11.25">
      <c r="A355" s="127">
        <v>61000</v>
      </c>
      <c r="B355" s="127">
        <v>61001</v>
      </c>
      <c r="C355" s="128"/>
      <c r="D355" s="130" t="s">
        <v>1905</v>
      </c>
      <c r="E355" s="127"/>
    </row>
    <row r="356" spans="1:5" ht="11.25">
      <c r="A356" s="127">
        <v>61000</v>
      </c>
      <c r="B356" s="127">
        <v>61003</v>
      </c>
      <c r="C356" s="128"/>
      <c r="D356" s="130" t="s">
        <v>1906</v>
      </c>
      <c r="E356" s="127"/>
    </row>
    <row r="357" spans="1:5" ht="11.25">
      <c r="A357" s="127">
        <v>61000</v>
      </c>
      <c r="B357" s="127">
        <v>61004</v>
      </c>
      <c r="C357" s="128"/>
      <c r="D357" s="130" t="s">
        <v>1907</v>
      </c>
      <c r="E357" s="127"/>
    </row>
    <row r="358" spans="1:5" ht="11.25">
      <c r="A358" s="127">
        <v>61000</v>
      </c>
      <c r="B358" s="127">
        <v>61005</v>
      </c>
      <c r="C358" s="128"/>
      <c r="D358" s="130" t="s">
        <v>1908</v>
      </c>
      <c r="E358" s="127"/>
    </row>
    <row r="359" spans="1:5" ht="11.25">
      <c r="A359" s="127">
        <v>61000</v>
      </c>
      <c r="B359" s="127">
        <v>61006</v>
      </c>
      <c r="C359" s="128"/>
      <c r="D359" s="130" t="s">
        <v>1909</v>
      </c>
      <c r="E359" s="127"/>
    </row>
    <row r="360" spans="1:5" ht="11.25">
      <c r="A360" s="127">
        <v>61000</v>
      </c>
      <c r="B360" s="127">
        <v>61007</v>
      </c>
      <c r="C360" s="128"/>
      <c r="D360" s="130" t="s">
        <v>1910</v>
      </c>
      <c r="E360" s="127"/>
    </row>
    <row r="361" spans="1:5" ht="11.25">
      <c r="A361" s="127">
        <v>61000</v>
      </c>
      <c r="B361" s="127">
        <v>61008</v>
      </c>
      <c r="C361" s="128"/>
      <c r="D361" s="130" t="s">
        <v>1911</v>
      </c>
      <c r="E361" s="127"/>
    </row>
    <row r="362" spans="1:5" ht="11.25">
      <c r="A362" s="127">
        <v>61000</v>
      </c>
      <c r="B362" s="127">
        <v>61009</v>
      </c>
      <c r="C362" s="128"/>
      <c r="D362" s="130" t="s">
        <v>1912</v>
      </c>
      <c r="E362" s="127"/>
    </row>
    <row r="363" spans="1:5" ht="11.25">
      <c r="A363" s="127">
        <v>61000</v>
      </c>
      <c r="B363" s="127">
        <v>61010</v>
      </c>
      <c r="C363" s="128"/>
      <c r="D363" s="130" t="s">
        <v>1913</v>
      </c>
      <c r="E363" s="127"/>
    </row>
    <row r="364" spans="1:5" ht="11.25">
      <c r="A364" s="115">
        <v>62000</v>
      </c>
      <c r="B364" s="115">
        <v>62000</v>
      </c>
      <c r="C364" s="116"/>
      <c r="D364" s="116" t="s">
        <v>1914</v>
      </c>
      <c r="E364" s="125"/>
    </row>
    <row r="365" spans="1:5" ht="11.25">
      <c r="A365" s="127">
        <v>62000</v>
      </c>
      <c r="B365" s="127">
        <v>62001</v>
      </c>
      <c r="C365" s="128"/>
      <c r="D365" s="130" t="s">
        <v>1915</v>
      </c>
      <c r="E365" s="127"/>
    </row>
    <row r="366" spans="1:5" ht="11.25">
      <c r="A366" s="127">
        <v>62000</v>
      </c>
      <c r="B366" s="127">
        <v>62002</v>
      </c>
      <c r="C366" s="131"/>
      <c r="D366" s="130" t="s">
        <v>1916</v>
      </c>
      <c r="E366" s="131"/>
    </row>
    <row r="367" spans="1:5" ht="11.25">
      <c r="A367" s="127">
        <v>62000</v>
      </c>
      <c r="B367" s="127">
        <v>62003</v>
      </c>
      <c r="C367" s="131"/>
      <c r="D367" s="130" t="s">
        <v>1906</v>
      </c>
      <c r="E367" s="131"/>
    </row>
    <row r="368" spans="1:5" ht="11.25">
      <c r="A368" s="127">
        <v>62000</v>
      </c>
      <c r="B368" s="127">
        <v>62004</v>
      </c>
      <c r="C368" s="131"/>
      <c r="D368" s="130" t="s">
        <v>1907</v>
      </c>
      <c r="E368" s="131"/>
    </row>
    <row r="369" spans="1:5" ht="11.25">
      <c r="A369" s="127">
        <v>62000</v>
      </c>
      <c r="B369" s="127">
        <v>62005</v>
      </c>
      <c r="C369" s="131"/>
      <c r="D369" s="130" t="s">
        <v>1908</v>
      </c>
      <c r="E369" s="131"/>
    </row>
    <row r="370" spans="1:5" ht="11.25">
      <c r="A370" s="127">
        <v>62000</v>
      </c>
      <c r="B370" s="127">
        <v>62006</v>
      </c>
      <c r="C370" s="131"/>
      <c r="D370" s="130" t="s">
        <v>1909</v>
      </c>
      <c r="E370" s="131"/>
    </row>
    <row r="371" spans="1:5" ht="11.25">
      <c r="A371" s="127">
        <v>62000</v>
      </c>
      <c r="B371" s="127">
        <v>62007</v>
      </c>
      <c r="C371" s="131"/>
      <c r="D371" s="130" t="s">
        <v>1910</v>
      </c>
      <c r="E371" s="131"/>
    </row>
    <row r="372" spans="1:5" ht="11.25">
      <c r="A372" s="127">
        <v>62000</v>
      </c>
      <c r="B372" s="127">
        <v>62008</v>
      </c>
      <c r="C372" s="131"/>
      <c r="D372" s="130" t="s">
        <v>1917</v>
      </c>
      <c r="E372" s="131"/>
    </row>
    <row r="373" spans="1:5" ht="11.25">
      <c r="A373" s="127">
        <v>62000</v>
      </c>
      <c r="B373" s="127">
        <v>62009</v>
      </c>
      <c r="C373" s="131"/>
      <c r="D373" s="130" t="s">
        <v>1912</v>
      </c>
      <c r="E373" s="131"/>
    </row>
    <row r="374" spans="1:5" ht="11.25">
      <c r="A374" s="127">
        <v>62000</v>
      </c>
      <c r="B374" s="127">
        <v>62010</v>
      </c>
      <c r="C374" s="131"/>
      <c r="D374" s="130" t="s">
        <v>1913</v>
      </c>
      <c r="E374" s="131"/>
    </row>
    <row r="375" spans="1:5" ht="11.25">
      <c r="A375" s="115">
        <v>63000</v>
      </c>
      <c r="B375" s="115">
        <v>63000</v>
      </c>
      <c r="C375" s="116"/>
      <c r="D375" s="116" t="s">
        <v>1918</v>
      </c>
      <c r="E375" s="125"/>
    </row>
    <row r="376" spans="1:5" ht="11.25">
      <c r="A376" s="127">
        <v>63000</v>
      </c>
      <c r="B376" s="127">
        <v>63001</v>
      </c>
      <c r="C376" s="131"/>
      <c r="D376" s="130" t="s">
        <v>1915</v>
      </c>
      <c r="E376" s="131"/>
    </row>
    <row r="377" spans="1:5" ht="11.25">
      <c r="A377" s="127">
        <v>63000</v>
      </c>
      <c r="B377" s="127">
        <v>63002</v>
      </c>
      <c r="C377" s="131"/>
      <c r="D377" s="130" t="s">
        <v>1916</v>
      </c>
      <c r="E377" s="131"/>
    </row>
    <row r="378" spans="1:5" ht="11.25">
      <c r="A378" s="127">
        <v>63000</v>
      </c>
      <c r="B378" s="127">
        <v>63003</v>
      </c>
      <c r="C378" s="131"/>
      <c r="D378" s="130" t="s">
        <v>1906</v>
      </c>
      <c r="E378" s="131"/>
    </row>
    <row r="379" spans="1:5" ht="11.25">
      <c r="A379" s="127">
        <v>63000</v>
      </c>
      <c r="B379" s="127">
        <v>63004</v>
      </c>
      <c r="C379" s="131"/>
      <c r="D379" s="130" t="s">
        <v>1907</v>
      </c>
      <c r="E379" s="131"/>
    </row>
    <row r="380" spans="1:5" ht="11.25">
      <c r="A380" s="127">
        <v>63000</v>
      </c>
      <c r="B380" s="127">
        <v>63005</v>
      </c>
      <c r="C380" s="131"/>
      <c r="D380" s="130" t="s">
        <v>1908</v>
      </c>
      <c r="E380" s="131"/>
    </row>
    <row r="381" spans="1:5" ht="11.25">
      <c r="A381" s="127">
        <v>63000</v>
      </c>
      <c r="B381" s="127">
        <v>63006</v>
      </c>
      <c r="C381" s="131"/>
      <c r="D381" s="130" t="s">
        <v>1909</v>
      </c>
      <c r="E381" s="131"/>
    </row>
    <row r="382" spans="1:5" ht="11.25">
      <c r="A382" s="127">
        <v>63000</v>
      </c>
      <c r="B382" s="127">
        <v>63007</v>
      </c>
      <c r="C382" s="131"/>
      <c r="D382" s="130" t="s">
        <v>1910</v>
      </c>
      <c r="E382" s="131"/>
    </row>
    <row r="383" spans="1:5" ht="11.25">
      <c r="A383" s="127">
        <v>63000</v>
      </c>
      <c r="B383" s="127">
        <v>63008</v>
      </c>
      <c r="C383" s="131"/>
      <c r="D383" s="130" t="s">
        <v>1911</v>
      </c>
      <c r="E383" s="131"/>
    </row>
    <row r="384" spans="1:5" ht="11.25">
      <c r="A384" s="127">
        <v>63000</v>
      </c>
      <c r="B384" s="127">
        <v>63009</v>
      </c>
      <c r="C384" s="131"/>
      <c r="D384" s="130" t="s">
        <v>1912</v>
      </c>
      <c r="E384" s="131"/>
    </row>
    <row r="385" spans="1:5" ht="11.25">
      <c r="A385" s="127">
        <v>63000</v>
      </c>
      <c r="B385" s="127">
        <v>63010</v>
      </c>
      <c r="C385" s="131"/>
      <c r="D385" s="130" t="s">
        <v>1913</v>
      </c>
      <c r="E385" s="131"/>
    </row>
    <row r="386" spans="1:5" ht="11.25">
      <c r="A386" s="132">
        <v>90000</v>
      </c>
      <c r="B386" s="132">
        <v>90000</v>
      </c>
      <c r="C386" s="119"/>
      <c r="D386" s="119" t="s">
        <v>1089</v>
      </c>
      <c r="E386" s="133"/>
    </row>
  </sheetData>
  <sheetProtection/>
  <printOptions/>
  <pageMargins left="0.3937007874015748" right="0.2755905511811024" top="0.2362204724409449" bottom="0.2362204724409449" header="0" footer="0"/>
  <pageSetup fitToHeight="10"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dimension ref="A1:B81"/>
  <sheetViews>
    <sheetView zoomScalePageLayoutView="0" workbookViewId="0" topLeftCell="A58">
      <selection activeCell="A2" sqref="A2"/>
    </sheetView>
  </sheetViews>
  <sheetFormatPr defaultColWidth="9.140625" defaultRowHeight="12.75"/>
  <cols>
    <col min="1" max="1" width="3.57421875" style="37" customWidth="1"/>
    <col min="2" max="2" width="115.8515625" style="37" customWidth="1"/>
    <col min="3" max="16384" width="9.140625" style="37" customWidth="1"/>
  </cols>
  <sheetData>
    <row r="1" ht="12.75">
      <c r="A1" s="68" t="s">
        <v>2573</v>
      </c>
    </row>
    <row r="2" ht="12.75">
      <c r="A2" s="36" t="s">
        <v>1568</v>
      </c>
    </row>
    <row r="4" spans="1:2" ht="12.75">
      <c r="A4" s="36" t="s">
        <v>1569</v>
      </c>
      <c r="B4" s="36"/>
    </row>
    <row r="6" spans="1:2" ht="24" customHeight="1">
      <c r="A6" s="227" t="s">
        <v>1570</v>
      </c>
      <c r="B6" s="227"/>
    </row>
    <row r="8" spans="1:2" ht="39" customHeight="1">
      <c r="A8" s="227" t="s">
        <v>1571</v>
      </c>
      <c r="B8" s="227"/>
    </row>
    <row r="10" spans="1:2" ht="12.75">
      <c r="A10" s="227" t="s">
        <v>1572</v>
      </c>
      <c r="B10" s="227"/>
    </row>
    <row r="11" spans="1:2" ht="39" customHeight="1">
      <c r="A11" s="227" t="s">
        <v>1573</v>
      </c>
      <c r="B11" s="227"/>
    </row>
    <row r="12" spans="1:2" ht="12.75">
      <c r="A12" s="227"/>
      <c r="B12" s="227"/>
    </row>
    <row r="13" spans="1:2" ht="25.5" customHeight="1">
      <c r="A13" s="227" t="s">
        <v>1574</v>
      </c>
      <c r="B13" s="227"/>
    </row>
    <row r="14" spans="1:2" ht="12.75">
      <c r="A14" s="227"/>
      <c r="B14" s="227"/>
    </row>
    <row r="15" spans="1:2" ht="26.25" customHeight="1">
      <c r="A15" s="227" t="s">
        <v>1575</v>
      </c>
      <c r="B15" s="227"/>
    </row>
    <row r="16" spans="1:2" ht="40.5" customHeight="1">
      <c r="A16" s="229" t="s">
        <v>1576</v>
      </c>
      <c r="B16" s="227"/>
    </row>
    <row r="17" spans="1:2" ht="12.75">
      <c r="A17" s="227"/>
      <c r="B17" s="227"/>
    </row>
    <row r="18" spans="1:2" ht="12.75">
      <c r="A18" s="230" t="s">
        <v>1577</v>
      </c>
      <c r="B18" s="230"/>
    </row>
    <row r="19" spans="1:2" ht="26.25" customHeight="1">
      <c r="A19" s="227" t="s">
        <v>1578</v>
      </c>
      <c r="B19" s="227"/>
    </row>
    <row r="20" spans="1:2" ht="12.75">
      <c r="A20" s="227"/>
      <c r="B20" s="227"/>
    </row>
    <row r="21" spans="1:2" ht="12.75">
      <c r="A21" s="227" t="s">
        <v>1579</v>
      </c>
      <c r="B21" s="227"/>
    </row>
    <row r="22" spans="1:2" ht="25.5">
      <c r="A22" s="37" t="s">
        <v>1580</v>
      </c>
      <c r="B22" s="38" t="s">
        <v>1581</v>
      </c>
    </row>
    <row r="23" spans="1:2" ht="25.5">
      <c r="A23" s="37" t="s">
        <v>1580</v>
      </c>
      <c r="B23" s="38" t="s">
        <v>1582</v>
      </c>
    </row>
    <row r="24" spans="1:2" ht="51">
      <c r="A24" s="37" t="s">
        <v>1580</v>
      </c>
      <c r="B24" s="38" t="s">
        <v>1583</v>
      </c>
    </row>
    <row r="26" spans="1:2" ht="27.75" customHeight="1">
      <c r="A26" s="227" t="s">
        <v>1584</v>
      </c>
      <c r="B26" s="227"/>
    </row>
    <row r="27" spans="1:2" ht="12.75">
      <c r="A27" s="227"/>
      <c r="B27" s="227"/>
    </row>
    <row r="28" spans="1:2" ht="26.25" customHeight="1">
      <c r="A28" s="227" t="s">
        <v>1585</v>
      </c>
      <c r="B28" s="227"/>
    </row>
    <row r="30" spans="1:2" ht="12.75">
      <c r="A30" s="231" t="s">
        <v>1586</v>
      </c>
      <c r="B30" s="231"/>
    </row>
    <row r="31" spans="1:2" ht="12.75">
      <c r="A31" s="229" t="s">
        <v>1587</v>
      </c>
      <c r="B31" s="227"/>
    </row>
    <row r="33" spans="1:2" ht="50.25" customHeight="1">
      <c r="A33" s="227" t="s">
        <v>1588</v>
      </c>
      <c r="B33" s="227"/>
    </row>
    <row r="34" spans="1:2" ht="12.75">
      <c r="A34" s="227"/>
      <c r="B34" s="227"/>
    </row>
    <row r="35" spans="1:2" ht="12.75">
      <c r="A35" s="227" t="s">
        <v>1579</v>
      </c>
      <c r="B35" s="227"/>
    </row>
    <row r="36" spans="1:2" ht="12.75">
      <c r="A36" s="37" t="s">
        <v>1580</v>
      </c>
      <c r="B36" s="38" t="s">
        <v>1589</v>
      </c>
    </row>
    <row r="37" spans="1:2" ht="12.75">
      <c r="A37" s="37" t="s">
        <v>1580</v>
      </c>
      <c r="B37" s="38" t="s">
        <v>1590</v>
      </c>
    </row>
    <row r="38" spans="1:2" ht="12.75">
      <c r="A38" s="37" t="s">
        <v>1580</v>
      </c>
      <c r="B38" s="38" t="s">
        <v>1591</v>
      </c>
    </row>
    <row r="39" spans="1:2" ht="25.5">
      <c r="A39" s="37" t="s">
        <v>1580</v>
      </c>
      <c r="B39" s="38" t="s">
        <v>1592</v>
      </c>
    </row>
    <row r="40" spans="1:2" ht="12.75">
      <c r="A40" s="37" t="s">
        <v>1580</v>
      </c>
      <c r="B40" s="38" t="s">
        <v>1593</v>
      </c>
    </row>
    <row r="41" spans="1:2" ht="12.75">
      <c r="A41" s="37" t="s">
        <v>1580</v>
      </c>
      <c r="B41" s="38" t="s">
        <v>1594</v>
      </c>
    </row>
    <row r="42" spans="1:2" ht="12.75">
      <c r="A42" s="37" t="s">
        <v>1580</v>
      </c>
      <c r="B42" s="38" t="s">
        <v>1595</v>
      </c>
    </row>
    <row r="43" spans="1:2" ht="12.75">
      <c r="A43" s="37" t="s">
        <v>1580</v>
      </c>
      <c r="B43" s="38" t="s">
        <v>1596</v>
      </c>
    </row>
    <row r="44" spans="1:2" ht="12.75">
      <c r="A44" s="37" t="s">
        <v>1580</v>
      </c>
      <c r="B44" s="38" t="s">
        <v>1597</v>
      </c>
    </row>
    <row r="45" spans="1:2" ht="12.75">
      <c r="A45" s="37" t="s">
        <v>1580</v>
      </c>
      <c r="B45" s="38" t="s">
        <v>1598</v>
      </c>
    </row>
    <row r="47" spans="1:2" ht="12.75">
      <c r="A47" s="230" t="s">
        <v>1599</v>
      </c>
      <c r="B47" s="230"/>
    </row>
    <row r="48" spans="1:2" ht="12.75">
      <c r="A48" s="227" t="s">
        <v>1600</v>
      </c>
      <c r="B48" s="227"/>
    </row>
    <row r="50" spans="1:2" ht="25.5" customHeight="1">
      <c r="A50" s="227" t="s">
        <v>1601</v>
      </c>
      <c r="B50" s="227"/>
    </row>
    <row r="52" ht="12.75">
      <c r="A52" s="37" t="s">
        <v>1602</v>
      </c>
    </row>
    <row r="53" spans="1:2" ht="38.25">
      <c r="A53" s="37" t="s">
        <v>1580</v>
      </c>
      <c r="B53" s="38" t="s">
        <v>1603</v>
      </c>
    </row>
    <row r="54" spans="1:2" ht="12.75">
      <c r="A54" s="37" t="s">
        <v>1580</v>
      </c>
      <c r="B54" s="38" t="s">
        <v>1604</v>
      </c>
    </row>
    <row r="55" spans="1:2" ht="25.5">
      <c r="A55" s="37" t="s">
        <v>1580</v>
      </c>
      <c r="B55" s="38" t="s">
        <v>1605</v>
      </c>
    </row>
    <row r="56" spans="1:2" ht="12.75">
      <c r="A56" s="37" t="s">
        <v>1580</v>
      </c>
      <c r="B56" s="38" t="s">
        <v>1606</v>
      </c>
    </row>
    <row r="58" spans="1:2" ht="12.75">
      <c r="A58" s="230" t="s">
        <v>1607</v>
      </c>
      <c r="B58" s="230"/>
    </row>
    <row r="59" spans="1:2" ht="12.75">
      <c r="A59" s="227" t="s">
        <v>1608</v>
      </c>
      <c r="B59" s="227"/>
    </row>
    <row r="60" spans="1:2" ht="12.75">
      <c r="A60" s="227"/>
      <c r="B60" s="227"/>
    </row>
    <row r="61" spans="1:2" ht="24.75" customHeight="1">
      <c r="A61" s="227" t="s">
        <v>1609</v>
      </c>
      <c r="B61" s="227"/>
    </row>
    <row r="62" spans="1:2" ht="12.75">
      <c r="A62" s="227"/>
      <c r="B62" s="227"/>
    </row>
    <row r="63" spans="1:2" ht="75.75" customHeight="1">
      <c r="A63" s="227" t="s">
        <v>1610</v>
      </c>
      <c r="B63" s="227"/>
    </row>
    <row r="64" spans="1:2" ht="12.75">
      <c r="A64" s="227"/>
      <c r="B64" s="227"/>
    </row>
    <row r="65" spans="1:2" ht="94.5" customHeight="1">
      <c r="A65" s="229" t="s">
        <v>1611</v>
      </c>
      <c r="B65" s="227"/>
    </row>
    <row r="66" spans="1:2" ht="12.75">
      <c r="A66" s="227"/>
      <c r="B66" s="227"/>
    </row>
    <row r="67" spans="1:2" ht="105" customHeight="1">
      <c r="A67" s="227" t="s">
        <v>1612</v>
      </c>
      <c r="B67" s="227"/>
    </row>
    <row r="68" spans="1:2" ht="12.75">
      <c r="A68" s="227"/>
      <c r="B68" s="227"/>
    </row>
    <row r="69" spans="1:2" ht="12.75" customHeight="1">
      <c r="A69" s="227" t="s">
        <v>1613</v>
      </c>
      <c r="B69" s="227"/>
    </row>
    <row r="70" spans="1:2" ht="25.5">
      <c r="A70" s="37" t="s">
        <v>1580</v>
      </c>
      <c r="B70" s="38" t="s">
        <v>1614</v>
      </c>
    </row>
    <row r="71" spans="1:2" ht="25.5">
      <c r="A71" s="37" t="s">
        <v>1580</v>
      </c>
      <c r="B71" s="38" t="s">
        <v>1615</v>
      </c>
    </row>
    <row r="73" ht="12.75" customHeight="1">
      <c r="A73" s="37" t="s">
        <v>1616</v>
      </c>
    </row>
    <row r="74" spans="1:2" ht="27.75" customHeight="1">
      <c r="A74" s="37" t="s">
        <v>1580</v>
      </c>
      <c r="B74" s="38" t="s">
        <v>1617</v>
      </c>
    </row>
    <row r="75" spans="1:2" ht="38.25">
      <c r="A75" s="37" t="s">
        <v>1580</v>
      </c>
      <c r="B75" s="38" t="s">
        <v>1618</v>
      </c>
    </row>
    <row r="76" spans="1:2" ht="25.5">
      <c r="A76" s="37" t="s">
        <v>1580</v>
      </c>
      <c r="B76" s="38" t="s">
        <v>1619</v>
      </c>
    </row>
    <row r="78" spans="1:2" ht="12.75">
      <c r="A78" s="228" t="s">
        <v>1620</v>
      </c>
      <c r="B78" s="228"/>
    </row>
    <row r="79" spans="1:2" ht="15" customHeight="1">
      <c r="A79" s="37" t="s">
        <v>1580</v>
      </c>
      <c r="B79" s="38" t="s">
        <v>1621</v>
      </c>
    </row>
    <row r="80" spans="1:2" ht="12.75">
      <c r="A80" s="37" t="s">
        <v>1580</v>
      </c>
      <c r="B80" s="38" t="s">
        <v>1622</v>
      </c>
    </row>
    <row r="81" spans="1:2" ht="12.75">
      <c r="A81" s="37" t="s">
        <v>1580</v>
      </c>
      <c r="B81" s="38" t="s">
        <v>1623</v>
      </c>
    </row>
  </sheetData>
  <sheetProtection/>
  <mergeCells count="38">
    <mergeCell ref="A6:B6"/>
    <mergeCell ref="A8:B8"/>
    <mergeCell ref="A10:B10"/>
    <mergeCell ref="A11:B11"/>
    <mergeCell ref="A12:B12"/>
    <mergeCell ref="A13:B13"/>
    <mergeCell ref="A14:B14"/>
    <mergeCell ref="A15:B15"/>
    <mergeCell ref="A16:B16"/>
    <mergeCell ref="A17:B17"/>
    <mergeCell ref="A18:B18"/>
    <mergeCell ref="A19:B19"/>
    <mergeCell ref="A20:B20"/>
    <mergeCell ref="A21:B21"/>
    <mergeCell ref="A26:B26"/>
    <mergeCell ref="A27:B27"/>
    <mergeCell ref="A28:B28"/>
    <mergeCell ref="A30:B30"/>
    <mergeCell ref="A31:B31"/>
    <mergeCell ref="A33:B33"/>
    <mergeCell ref="A34:B34"/>
    <mergeCell ref="A35:B35"/>
    <mergeCell ref="A47:B47"/>
    <mergeCell ref="A48:B48"/>
    <mergeCell ref="A50:B50"/>
    <mergeCell ref="A58:B58"/>
    <mergeCell ref="A59:B59"/>
    <mergeCell ref="A60:B60"/>
    <mergeCell ref="A61:B61"/>
    <mergeCell ref="A62:B62"/>
    <mergeCell ref="A69:B69"/>
    <mergeCell ref="A78:B78"/>
    <mergeCell ref="A63:B63"/>
    <mergeCell ref="A64:B64"/>
    <mergeCell ref="A65:B65"/>
    <mergeCell ref="A66:B66"/>
    <mergeCell ref="A67:B67"/>
    <mergeCell ref="A68:B6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81"/>
  <sheetViews>
    <sheetView zoomScalePageLayoutView="0" workbookViewId="0" topLeftCell="I1">
      <selection activeCell="Q2" sqref="Q2"/>
    </sheetView>
  </sheetViews>
  <sheetFormatPr defaultColWidth="9.140625" defaultRowHeight="12.75"/>
  <cols>
    <col min="1" max="1" width="16.57421875" style="0" customWidth="1"/>
    <col min="2" max="2" width="17.421875" style="0" customWidth="1"/>
    <col min="3" max="3" width="59.140625" style="0" customWidth="1"/>
    <col min="4" max="4" width="25.28125" style="0" customWidth="1"/>
    <col min="5" max="5" width="19.7109375" style="0" customWidth="1"/>
    <col min="6" max="6" width="29.57421875" style="0" customWidth="1"/>
    <col min="7" max="7" width="77.7109375" style="0" customWidth="1"/>
    <col min="8" max="8" width="34.00390625" style="0" customWidth="1"/>
    <col min="9" max="9" width="58.7109375" style="0" customWidth="1"/>
    <col min="10" max="10" width="45.00390625" style="0" customWidth="1"/>
  </cols>
  <sheetData>
    <row r="1" spans="1:17" ht="12.75">
      <c r="A1" s="1"/>
      <c r="B1" s="1" t="s">
        <v>95</v>
      </c>
      <c r="C1" s="1" t="s">
        <v>96</v>
      </c>
      <c r="D1" s="1" t="s">
        <v>201</v>
      </c>
      <c r="E1" s="1" t="s">
        <v>97</v>
      </c>
      <c r="F1" s="1" t="s">
        <v>99</v>
      </c>
      <c r="G1" s="1" t="s">
        <v>101</v>
      </c>
      <c r="H1" s="1" t="s">
        <v>2551</v>
      </c>
      <c r="I1" s="1" t="s">
        <v>2552</v>
      </c>
      <c r="J1" s="1" t="s">
        <v>2553</v>
      </c>
      <c r="K1" s="1" t="s">
        <v>214</v>
      </c>
      <c r="M1" s="1" t="s">
        <v>2554</v>
      </c>
      <c r="O1" s="1" t="s">
        <v>2581</v>
      </c>
      <c r="Q1" s="1" t="s">
        <v>2582</v>
      </c>
    </row>
    <row r="2" spans="1:17" ht="12.75">
      <c r="A2" s="2"/>
      <c r="B2" t="s">
        <v>92</v>
      </c>
      <c r="C2" t="s">
        <v>202</v>
      </c>
      <c r="D2" t="s">
        <v>198</v>
      </c>
      <c r="E2" t="s">
        <v>123</v>
      </c>
      <c r="F2" t="s">
        <v>210</v>
      </c>
      <c r="G2" s="4" t="s">
        <v>1931</v>
      </c>
      <c r="H2" t="s">
        <v>169</v>
      </c>
      <c r="I2" s="5" t="s">
        <v>2326</v>
      </c>
      <c r="J2" s="6" t="s">
        <v>170</v>
      </c>
      <c r="K2" s="2" t="s">
        <v>215</v>
      </c>
      <c r="M2" s="2" t="s">
        <v>2565</v>
      </c>
      <c r="O2" t="s">
        <v>2568</v>
      </c>
      <c r="Q2" s="2" t="s">
        <v>210</v>
      </c>
    </row>
    <row r="3" spans="1:17" ht="12.75">
      <c r="A3" s="2"/>
      <c r="B3" t="s">
        <v>93</v>
      </c>
      <c r="C3" t="s">
        <v>203</v>
      </c>
      <c r="D3" t="s">
        <v>199</v>
      </c>
      <c r="E3" s="2" t="s">
        <v>98</v>
      </c>
      <c r="G3" s="4" t="s">
        <v>1932</v>
      </c>
      <c r="H3" t="s">
        <v>51</v>
      </c>
      <c r="I3" s="5" t="s">
        <v>2327</v>
      </c>
      <c r="J3" s="6" t="s">
        <v>171</v>
      </c>
      <c r="K3" s="2" t="s">
        <v>216</v>
      </c>
      <c r="M3" s="2" t="s">
        <v>2566</v>
      </c>
      <c r="O3" t="s">
        <v>2569</v>
      </c>
      <c r="Q3" s="2" t="s">
        <v>2576</v>
      </c>
    </row>
    <row r="4" spans="1:17" ht="12.75">
      <c r="A4" s="2"/>
      <c r="B4" t="s">
        <v>94</v>
      </c>
      <c r="C4" t="s">
        <v>2546</v>
      </c>
      <c r="D4" t="s">
        <v>200</v>
      </c>
      <c r="E4" s="2"/>
      <c r="G4" s="4" t="s">
        <v>1933</v>
      </c>
      <c r="H4" t="s">
        <v>151</v>
      </c>
      <c r="I4" s="5" t="s">
        <v>2328</v>
      </c>
      <c r="J4" s="6" t="s">
        <v>172</v>
      </c>
      <c r="K4" s="2" t="s">
        <v>217</v>
      </c>
      <c r="M4" s="2" t="s">
        <v>2567</v>
      </c>
      <c r="O4" t="s">
        <v>2570</v>
      </c>
      <c r="Q4" s="2" t="s">
        <v>2577</v>
      </c>
    </row>
    <row r="5" spans="1:17" ht="12.75">
      <c r="A5" s="2"/>
      <c r="B5" t="s">
        <v>191</v>
      </c>
      <c r="C5" t="s">
        <v>204</v>
      </c>
      <c r="G5" s="4" t="s">
        <v>1934</v>
      </c>
      <c r="H5" t="s">
        <v>2311</v>
      </c>
      <c r="I5" s="5" t="s">
        <v>2329</v>
      </c>
      <c r="J5" s="6" t="s">
        <v>173</v>
      </c>
      <c r="M5" s="2" t="s">
        <v>2579</v>
      </c>
      <c r="O5" t="s">
        <v>2580</v>
      </c>
      <c r="Q5" s="2" t="s">
        <v>2578</v>
      </c>
    </row>
    <row r="6" spans="2:10" ht="12.75">
      <c r="B6" t="s">
        <v>192</v>
      </c>
      <c r="C6" t="s">
        <v>2536</v>
      </c>
      <c r="G6" s="4" t="s">
        <v>1935</v>
      </c>
      <c r="H6" t="s">
        <v>67</v>
      </c>
      <c r="I6" s="5" t="s">
        <v>2330</v>
      </c>
      <c r="J6" s="6" t="s">
        <v>2535</v>
      </c>
    </row>
    <row r="7" spans="2:10" ht="12.75">
      <c r="B7" t="s">
        <v>193</v>
      </c>
      <c r="C7" t="s">
        <v>2537</v>
      </c>
      <c r="G7" s="4" t="s">
        <v>1936</v>
      </c>
      <c r="H7" t="s">
        <v>2312</v>
      </c>
      <c r="I7" s="5" t="s">
        <v>2331</v>
      </c>
      <c r="J7" s="6" t="s">
        <v>174</v>
      </c>
    </row>
    <row r="8" spans="2:10" ht="12.75">
      <c r="B8" t="s">
        <v>194</v>
      </c>
      <c r="C8" t="s">
        <v>2538</v>
      </c>
      <c r="G8" s="4" t="s">
        <v>1937</v>
      </c>
      <c r="H8" t="s">
        <v>118</v>
      </c>
      <c r="I8" s="5" t="s">
        <v>2332</v>
      </c>
      <c r="J8" s="6" t="s">
        <v>175</v>
      </c>
    </row>
    <row r="9" spans="2:10" ht="12.75">
      <c r="B9" t="s">
        <v>195</v>
      </c>
      <c r="C9" t="s">
        <v>2539</v>
      </c>
      <c r="G9" s="4" t="s">
        <v>1938</v>
      </c>
      <c r="H9" t="s">
        <v>83</v>
      </c>
      <c r="I9" s="5" t="s">
        <v>2333</v>
      </c>
      <c r="J9" s="6" t="s">
        <v>176</v>
      </c>
    </row>
    <row r="10" spans="2:10" ht="12.75">
      <c r="B10" t="s">
        <v>196</v>
      </c>
      <c r="C10" t="s">
        <v>2540</v>
      </c>
      <c r="G10" s="4" t="s">
        <v>1939</v>
      </c>
      <c r="H10" t="s">
        <v>3</v>
      </c>
      <c r="I10" s="5" t="s">
        <v>2334</v>
      </c>
      <c r="J10" s="6" t="s">
        <v>177</v>
      </c>
    </row>
    <row r="11" spans="2:10" ht="12.75">
      <c r="B11" t="s">
        <v>197</v>
      </c>
      <c r="C11" t="s">
        <v>2541</v>
      </c>
      <c r="G11" s="4" t="s">
        <v>1940</v>
      </c>
      <c r="H11" t="s">
        <v>212</v>
      </c>
      <c r="I11" s="5" t="s">
        <v>2335</v>
      </c>
      <c r="J11" s="6" t="s">
        <v>178</v>
      </c>
    </row>
    <row r="12" spans="3:10" ht="12.75">
      <c r="C12" t="s">
        <v>2542</v>
      </c>
      <c r="G12" s="4" t="s">
        <v>1941</v>
      </c>
      <c r="H12" t="s">
        <v>106</v>
      </c>
      <c r="I12" s="5" t="s">
        <v>2336</v>
      </c>
      <c r="J12" s="6" t="s">
        <v>179</v>
      </c>
    </row>
    <row r="13" spans="3:10" ht="12.75">
      <c r="C13" t="s">
        <v>2543</v>
      </c>
      <c r="G13" s="4" t="s">
        <v>1942</v>
      </c>
      <c r="H13" t="s">
        <v>65</v>
      </c>
      <c r="I13" s="5" t="s">
        <v>2337</v>
      </c>
      <c r="J13" s="6" t="s">
        <v>180</v>
      </c>
    </row>
    <row r="14" spans="3:10" ht="12.75">
      <c r="C14" t="s">
        <v>2544</v>
      </c>
      <c r="G14" s="4" t="s">
        <v>1943</v>
      </c>
      <c r="H14" t="s">
        <v>119</v>
      </c>
      <c r="I14" s="5" t="s">
        <v>2338</v>
      </c>
      <c r="J14" s="6" t="s">
        <v>181</v>
      </c>
    </row>
    <row r="15" spans="3:10" ht="12.75">
      <c r="C15" t="s">
        <v>2545</v>
      </c>
      <c r="G15" s="4" t="s">
        <v>1944</v>
      </c>
      <c r="H15" t="s">
        <v>55</v>
      </c>
      <c r="I15" s="5" t="s">
        <v>2339</v>
      </c>
      <c r="J15" s="6" t="s">
        <v>182</v>
      </c>
    </row>
    <row r="16" spans="1:10" ht="12.75">
      <c r="A16">
        <v>2011</v>
      </c>
      <c r="C16" t="s">
        <v>2547</v>
      </c>
      <c r="G16" s="4" t="s">
        <v>1945</v>
      </c>
      <c r="H16" t="s">
        <v>69</v>
      </c>
      <c r="I16" s="5" t="s">
        <v>2340</v>
      </c>
      <c r="J16" s="6" t="s">
        <v>183</v>
      </c>
    </row>
    <row r="17" spans="1:9" ht="12.75">
      <c r="A17">
        <v>2012</v>
      </c>
      <c r="C17" t="s">
        <v>2548</v>
      </c>
      <c r="G17" s="4" t="s">
        <v>1946</v>
      </c>
      <c r="H17" t="s">
        <v>168</v>
      </c>
      <c r="I17" s="5" t="s">
        <v>2341</v>
      </c>
    </row>
    <row r="18" spans="1:9" ht="12.75">
      <c r="A18">
        <v>2013</v>
      </c>
      <c r="C18" t="s">
        <v>2549</v>
      </c>
      <c r="G18" s="4" t="s">
        <v>1947</v>
      </c>
      <c r="H18" t="s">
        <v>25</v>
      </c>
      <c r="I18" s="5" t="s">
        <v>2342</v>
      </c>
    </row>
    <row r="19" spans="1:9" ht="12.75">
      <c r="A19">
        <v>2014</v>
      </c>
      <c r="C19" t="s">
        <v>2550</v>
      </c>
      <c r="G19" s="4" t="s">
        <v>1948</v>
      </c>
      <c r="H19" t="s">
        <v>110</v>
      </c>
      <c r="I19" s="5" t="s">
        <v>2343</v>
      </c>
    </row>
    <row r="20" spans="1:9" ht="12.75">
      <c r="A20">
        <v>2015</v>
      </c>
      <c r="C20" t="s">
        <v>124</v>
      </c>
      <c r="G20" s="4" t="s">
        <v>1949</v>
      </c>
      <c r="H20" t="s">
        <v>156</v>
      </c>
      <c r="I20" s="5" t="s">
        <v>2344</v>
      </c>
    </row>
    <row r="21" spans="1:9" ht="12.75">
      <c r="A21">
        <v>2016</v>
      </c>
      <c r="C21" t="s">
        <v>125</v>
      </c>
      <c r="D21" s="10"/>
      <c r="G21" s="4" t="s">
        <v>1950</v>
      </c>
      <c r="H21" t="s">
        <v>120</v>
      </c>
      <c r="I21" s="5" t="s">
        <v>2345</v>
      </c>
    </row>
    <row r="22" spans="1:9" ht="12.75">
      <c r="A22">
        <v>2017</v>
      </c>
      <c r="C22" t="s">
        <v>127</v>
      </c>
      <c r="D22" s="10"/>
      <c r="G22" s="4" t="s">
        <v>1951</v>
      </c>
      <c r="H22" t="s">
        <v>8</v>
      </c>
      <c r="I22" s="5" t="s">
        <v>2346</v>
      </c>
    </row>
    <row r="23" spans="1:9" ht="12.75">
      <c r="A23">
        <v>2018</v>
      </c>
      <c r="C23" t="s">
        <v>128</v>
      </c>
      <c r="G23" s="4" t="s">
        <v>1952</v>
      </c>
      <c r="H23" t="s">
        <v>11</v>
      </c>
      <c r="I23" s="5" t="s">
        <v>2347</v>
      </c>
    </row>
    <row r="24" spans="1:9" ht="12.75">
      <c r="A24">
        <v>2019</v>
      </c>
      <c r="C24" t="s">
        <v>129</v>
      </c>
      <c r="G24" s="4" t="s">
        <v>1953</v>
      </c>
      <c r="H24" t="s">
        <v>13</v>
      </c>
      <c r="I24" s="5" t="s">
        <v>2348</v>
      </c>
    </row>
    <row r="25" spans="1:9" ht="12.75">
      <c r="A25">
        <v>2020</v>
      </c>
      <c r="C25" s="2" t="s">
        <v>130</v>
      </c>
      <c r="G25" s="4" t="s">
        <v>1954</v>
      </c>
      <c r="H25" t="s">
        <v>1095</v>
      </c>
      <c r="I25" s="5" t="s">
        <v>2349</v>
      </c>
    </row>
    <row r="26" spans="3:9" ht="12.75">
      <c r="C26" s="2" t="s">
        <v>131</v>
      </c>
      <c r="G26" s="4" t="s">
        <v>1955</v>
      </c>
      <c r="H26" t="s">
        <v>2313</v>
      </c>
      <c r="I26" s="5" t="s">
        <v>2350</v>
      </c>
    </row>
    <row r="27" spans="3:9" ht="12.75">
      <c r="C27" s="2" t="s">
        <v>132</v>
      </c>
      <c r="G27" s="4" t="s">
        <v>1956</v>
      </c>
      <c r="H27" t="s">
        <v>14</v>
      </c>
      <c r="I27" s="5" t="s">
        <v>2351</v>
      </c>
    </row>
    <row r="28" spans="3:9" ht="12.75">
      <c r="C28" s="2" t="s">
        <v>133</v>
      </c>
      <c r="D28" s="10"/>
      <c r="G28" s="4" t="s">
        <v>1957</v>
      </c>
      <c r="H28" t="s">
        <v>17</v>
      </c>
      <c r="I28" s="5" t="s">
        <v>2352</v>
      </c>
    </row>
    <row r="29" spans="1:9" ht="12.75">
      <c r="A29" s="1" t="s">
        <v>1627</v>
      </c>
      <c r="C29" s="2" t="s">
        <v>134</v>
      </c>
      <c r="G29" s="4" t="s">
        <v>1958</v>
      </c>
      <c r="H29" t="s">
        <v>2314</v>
      </c>
      <c r="I29" s="5" t="s">
        <v>2353</v>
      </c>
    </row>
    <row r="30" spans="1:9" ht="12.75">
      <c r="A30" s="2" t="s">
        <v>1626</v>
      </c>
      <c r="C30" s="2" t="s">
        <v>135</v>
      </c>
      <c r="D30" s="10"/>
      <c r="G30" s="4" t="s">
        <v>1959</v>
      </c>
      <c r="H30" t="s">
        <v>2315</v>
      </c>
      <c r="I30" s="5" t="s">
        <v>2354</v>
      </c>
    </row>
    <row r="31" spans="1:9" ht="15">
      <c r="A31" s="2" t="s">
        <v>1628</v>
      </c>
      <c r="C31" s="2" t="s">
        <v>136</v>
      </c>
      <c r="D31" s="9"/>
      <c r="G31" s="4" t="s">
        <v>1960</v>
      </c>
      <c r="H31" t="s">
        <v>5</v>
      </c>
      <c r="I31" s="5" t="s">
        <v>2355</v>
      </c>
    </row>
    <row r="32" spans="1:9" ht="12.75">
      <c r="A32" s="2" t="s">
        <v>1629</v>
      </c>
      <c r="C32" t="s">
        <v>126</v>
      </c>
      <c r="D32" s="2"/>
      <c r="G32" s="4" t="s">
        <v>1961</v>
      </c>
      <c r="H32" t="s">
        <v>29</v>
      </c>
      <c r="I32" s="5" t="s">
        <v>2356</v>
      </c>
    </row>
    <row r="33" spans="1:9" ht="12.75">
      <c r="A33" s="2" t="s">
        <v>1630</v>
      </c>
      <c r="C33" s="2" t="s">
        <v>137</v>
      </c>
      <c r="G33" s="4" t="s">
        <v>1962</v>
      </c>
      <c r="H33" t="s">
        <v>31</v>
      </c>
      <c r="I33" s="5" t="s">
        <v>2357</v>
      </c>
    </row>
    <row r="34" spans="1:9" ht="12.75">
      <c r="A34" s="2" t="s">
        <v>1631</v>
      </c>
      <c r="C34" s="2" t="s">
        <v>138</v>
      </c>
      <c r="D34" s="2"/>
      <c r="G34" s="4" t="s">
        <v>1963</v>
      </c>
      <c r="H34" t="s">
        <v>32</v>
      </c>
      <c r="I34" s="5" t="s">
        <v>2358</v>
      </c>
    </row>
    <row r="35" spans="1:9" ht="12.75">
      <c r="A35" s="2" t="s">
        <v>1632</v>
      </c>
      <c r="C35" s="2" t="s">
        <v>139</v>
      </c>
      <c r="D35" s="2"/>
      <c r="G35" s="4" t="s">
        <v>1964</v>
      </c>
      <c r="H35" t="s">
        <v>34</v>
      </c>
      <c r="I35" s="5" t="s">
        <v>2359</v>
      </c>
    </row>
    <row r="36" spans="1:9" ht="12.75">
      <c r="A36" s="2" t="s">
        <v>1633</v>
      </c>
      <c r="C36" t="s">
        <v>140</v>
      </c>
      <c r="D36" s="2"/>
      <c r="G36" s="4" t="s">
        <v>1965</v>
      </c>
      <c r="H36" t="s">
        <v>37</v>
      </c>
      <c r="I36" s="5" t="s">
        <v>2360</v>
      </c>
    </row>
    <row r="37" spans="1:9" ht="12.75">
      <c r="A37" s="2" t="s">
        <v>1634</v>
      </c>
      <c r="C37" s="2" t="s">
        <v>141</v>
      </c>
      <c r="G37" s="4" t="s">
        <v>1966</v>
      </c>
      <c r="H37" t="s">
        <v>38</v>
      </c>
      <c r="I37" s="5" t="s">
        <v>2361</v>
      </c>
    </row>
    <row r="38" spans="1:9" ht="12.75">
      <c r="A38" s="2" t="s">
        <v>1635</v>
      </c>
      <c r="C38" s="2" t="s">
        <v>184</v>
      </c>
      <c r="D38" s="2"/>
      <c r="G38" s="4" t="s">
        <v>1967</v>
      </c>
      <c r="H38" t="s">
        <v>27</v>
      </c>
      <c r="I38" s="5" t="s">
        <v>2362</v>
      </c>
    </row>
    <row r="39" spans="1:9" ht="12.75">
      <c r="A39" s="2" t="s">
        <v>91</v>
      </c>
      <c r="C39" s="2" t="s">
        <v>185</v>
      </c>
      <c r="D39" s="2"/>
      <c r="G39" s="4" t="s">
        <v>1968</v>
      </c>
      <c r="H39" t="s">
        <v>2316</v>
      </c>
      <c r="I39" s="5" t="s">
        <v>2363</v>
      </c>
    </row>
    <row r="40" spans="3:9" ht="12.75">
      <c r="C40" t="s">
        <v>186</v>
      </c>
      <c r="D40" s="2"/>
      <c r="G40" s="4" t="s">
        <v>1969</v>
      </c>
      <c r="H40" t="s">
        <v>49</v>
      </c>
      <c r="I40" s="5" t="s">
        <v>2364</v>
      </c>
    </row>
    <row r="41" spans="3:9" ht="12.75">
      <c r="C41" t="s">
        <v>187</v>
      </c>
      <c r="G41" s="4" t="s">
        <v>1970</v>
      </c>
      <c r="H41" t="s">
        <v>53</v>
      </c>
      <c r="I41" s="5" t="s">
        <v>2365</v>
      </c>
    </row>
    <row r="42" spans="3:9" ht="12.75">
      <c r="C42" s="2" t="s">
        <v>188</v>
      </c>
      <c r="G42" s="4" t="s">
        <v>1971</v>
      </c>
      <c r="H42" t="s">
        <v>54</v>
      </c>
      <c r="I42" s="5" t="s">
        <v>2366</v>
      </c>
    </row>
    <row r="43" spans="3:9" ht="12.75">
      <c r="C43" s="2" t="s">
        <v>189</v>
      </c>
      <c r="D43" s="2"/>
      <c r="G43" s="4" t="s">
        <v>1972</v>
      </c>
      <c r="H43" t="s">
        <v>56</v>
      </c>
      <c r="I43" s="5" t="s">
        <v>2367</v>
      </c>
    </row>
    <row r="44" spans="4:9" ht="12.75">
      <c r="D44" s="2"/>
      <c r="G44" s="4" t="s">
        <v>1973</v>
      </c>
      <c r="H44" t="s">
        <v>57</v>
      </c>
      <c r="I44" s="5" t="s">
        <v>2368</v>
      </c>
    </row>
    <row r="45" spans="7:9" ht="12.75">
      <c r="G45" s="4" t="s">
        <v>1974</v>
      </c>
      <c r="H45" t="s">
        <v>60</v>
      </c>
      <c r="I45" s="5" t="s">
        <v>2369</v>
      </c>
    </row>
    <row r="46" spans="7:9" ht="12.75">
      <c r="G46" s="4" t="s">
        <v>1975</v>
      </c>
      <c r="H46" t="s">
        <v>62</v>
      </c>
      <c r="I46" s="5" t="s">
        <v>2370</v>
      </c>
    </row>
    <row r="47" spans="7:9" ht="12.75">
      <c r="G47" s="4" t="s">
        <v>1976</v>
      </c>
      <c r="H47" t="s">
        <v>63</v>
      </c>
      <c r="I47" s="5" t="s">
        <v>2371</v>
      </c>
    </row>
    <row r="48" spans="7:9" ht="12.75">
      <c r="G48" s="4" t="s">
        <v>1977</v>
      </c>
      <c r="H48" t="s">
        <v>70</v>
      </c>
      <c r="I48" s="5" t="s">
        <v>2372</v>
      </c>
    </row>
    <row r="49" spans="7:9" ht="12.75">
      <c r="G49" s="4" t="s">
        <v>1978</v>
      </c>
      <c r="H49" t="s">
        <v>76</v>
      </c>
      <c r="I49" s="5" t="s">
        <v>2373</v>
      </c>
    </row>
    <row r="50" spans="7:9" ht="12.75">
      <c r="G50" s="4" t="s">
        <v>1979</v>
      </c>
      <c r="H50" t="s">
        <v>77</v>
      </c>
      <c r="I50" s="5" t="s">
        <v>2374</v>
      </c>
    </row>
    <row r="51" spans="7:9" ht="12.75">
      <c r="G51" s="4" t="s">
        <v>1980</v>
      </c>
      <c r="H51" t="s">
        <v>90</v>
      </c>
      <c r="I51" s="5" t="s">
        <v>2375</v>
      </c>
    </row>
    <row r="52" spans="7:9" ht="12.75">
      <c r="G52" s="4" t="s">
        <v>1981</v>
      </c>
      <c r="H52" t="s">
        <v>148</v>
      </c>
      <c r="I52" s="5" t="s">
        <v>2376</v>
      </c>
    </row>
    <row r="53" spans="7:9" ht="12.75">
      <c r="G53" s="4" t="s">
        <v>1982</v>
      </c>
      <c r="H53" t="s">
        <v>2317</v>
      </c>
      <c r="I53" s="5" t="s">
        <v>2377</v>
      </c>
    </row>
    <row r="54" spans="7:9" ht="12.75">
      <c r="G54" s="4" t="s">
        <v>1983</v>
      </c>
      <c r="H54" t="s">
        <v>150</v>
      </c>
      <c r="I54" s="5" t="s">
        <v>2378</v>
      </c>
    </row>
    <row r="55" spans="7:9" ht="12.75">
      <c r="G55" s="4" t="s">
        <v>1984</v>
      </c>
      <c r="H55" t="s">
        <v>152</v>
      </c>
      <c r="I55" s="5" t="s">
        <v>2379</v>
      </c>
    </row>
    <row r="56" spans="7:9" ht="12.75">
      <c r="G56" s="4" t="s">
        <v>1985</v>
      </c>
      <c r="H56" t="s">
        <v>28</v>
      </c>
      <c r="I56" s="5" t="s">
        <v>2380</v>
      </c>
    </row>
    <row r="57" spans="7:9" ht="12.75">
      <c r="G57" s="4" t="s">
        <v>1986</v>
      </c>
      <c r="H57" t="s">
        <v>153</v>
      </c>
      <c r="I57" s="5" t="s">
        <v>2381</v>
      </c>
    </row>
    <row r="58" spans="7:9" ht="12.75">
      <c r="G58" s="4" t="s">
        <v>1987</v>
      </c>
      <c r="H58" t="s">
        <v>155</v>
      </c>
      <c r="I58" s="5" t="s">
        <v>2382</v>
      </c>
    </row>
    <row r="59" spans="7:9" ht="12.75">
      <c r="G59" s="4" t="s">
        <v>1988</v>
      </c>
      <c r="H59" t="s">
        <v>21</v>
      </c>
      <c r="I59" s="5" t="s">
        <v>2383</v>
      </c>
    </row>
    <row r="60" spans="7:9" ht="12.75">
      <c r="G60" s="4" t="s">
        <v>1989</v>
      </c>
      <c r="H60" t="s">
        <v>72</v>
      </c>
      <c r="I60" s="5" t="s">
        <v>2384</v>
      </c>
    </row>
    <row r="61" spans="7:9" ht="12.75">
      <c r="G61" s="4" t="s">
        <v>1990</v>
      </c>
      <c r="H61" t="s">
        <v>2318</v>
      </c>
      <c r="I61" s="5" t="s">
        <v>2385</v>
      </c>
    </row>
    <row r="62" spans="7:9" ht="12.75">
      <c r="G62" s="4" t="s">
        <v>1991</v>
      </c>
      <c r="H62" t="s">
        <v>158</v>
      </c>
      <c r="I62" s="5" t="s">
        <v>2386</v>
      </c>
    </row>
    <row r="63" spans="7:9" ht="12.75">
      <c r="G63" s="4" t="s">
        <v>1992</v>
      </c>
      <c r="H63" t="s">
        <v>211</v>
      </c>
      <c r="I63" s="5" t="s">
        <v>2387</v>
      </c>
    </row>
    <row r="64" spans="7:9" ht="12.75">
      <c r="G64" s="4" t="s">
        <v>1993</v>
      </c>
      <c r="H64" t="s">
        <v>160</v>
      </c>
      <c r="I64" s="5" t="s">
        <v>2388</v>
      </c>
    </row>
    <row r="65" spans="7:9" ht="12.75">
      <c r="G65" s="4" t="s">
        <v>1994</v>
      </c>
      <c r="H65" t="s">
        <v>162</v>
      </c>
      <c r="I65" s="5" t="s">
        <v>2389</v>
      </c>
    </row>
    <row r="66" spans="7:9" ht="12.75">
      <c r="G66" s="4" t="s">
        <v>1995</v>
      </c>
      <c r="H66" t="s">
        <v>165</v>
      </c>
      <c r="I66" s="5" t="s">
        <v>2390</v>
      </c>
    </row>
    <row r="67" spans="7:9" ht="12.75">
      <c r="G67" s="4" t="s">
        <v>1996</v>
      </c>
      <c r="H67" t="s">
        <v>82</v>
      </c>
      <c r="I67" s="5" t="s">
        <v>2391</v>
      </c>
    </row>
    <row r="68" spans="7:9" ht="12.75">
      <c r="G68" s="4" t="s">
        <v>1997</v>
      </c>
      <c r="H68" t="s">
        <v>10</v>
      </c>
      <c r="I68" s="5" t="s">
        <v>2392</v>
      </c>
    </row>
    <row r="69" spans="7:9" ht="12.75">
      <c r="G69" s="4" t="s">
        <v>1998</v>
      </c>
      <c r="H69" t="s">
        <v>89</v>
      </c>
      <c r="I69" s="5" t="s">
        <v>2393</v>
      </c>
    </row>
    <row r="70" spans="7:9" ht="12.75">
      <c r="G70" s="4" t="s">
        <v>1999</v>
      </c>
      <c r="H70" t="s">
        <v>115</v>
      </c>
      <c r="I70" s="5" t="s">
        <v>2394</v>
      </c>
    </row>
    <row r="71" spans="7:9" ht="12.75">
      <c r="G71" s="4" t="s">
        <v>2000</v>
      </c>
      <c r="H71" t="s">
        <v>102</v>
      </c>
      <c r="I71" s="5" t="s">
        <v>2395</v>
      </c>
    </row>
    <row r="72" spans="7:9" ht="12.75">
      <c r="G72" s="4" t="s">
        <v>2001</v>
      </c>
      <c r="H72" t="s">
        <v>19</v>
      </c>
      <c r="I72" s="5" t="s">
        <v>2396</v>
      </c>
    </row>
    <row r="73" spans="7:9" ht="12.75">
      <c r="G73" s="4" t="s">
        <v>2002</v>
      </c>
      <c r="H73" t="s">
        <v>20</v>
      </c>
      <c r="I73" s="5" t="s">
        <v>2397</v>
      </c>
    </row>
    <row r="74" spans="7:9" ht="12.75">
      <c r="G74" s="4" t="s">
        <v>2003</v>
      </c>
      <c r="H74" t="s">
        <v>23</v>
      </c>
      <c r="I74" s="5" t="s">
        <v>2398</v>
      </c>
    </row>
    <row r="75" spans="7:9" ht="12.75">
      <c r="G75" s="4" t="s">
        <v>2004</v>
      </c>
      <c r="H75" t="s">
        <v>26</v>
      </c>
      <c r="I75" s="5" t="s">
        <v>2399</v>
      </c>
    </row>
    <row r="76" spans="7:9" ht="12.75">
      <c r="G76" s="4" t="s">
        <v>2005</v>
      </c>
      <c r="H76" t="s">
        <v>36</v>
      </c>
      <c r="I76" s="5" t="s">
        <v>2400</v>
      </c>
    </row>
    <row r="77" spans="7:9" ht="12.75">
      <c r="G77" s="4" t="s">
        <v>2006</v>
      </c>
      <c r="H77" t="s">
        <v>40</v>
      </c>
      <c r="I77" s="5" t="s">
        <v>2401</v>
      </c>
    </row>
    <row r="78" spans="7:9" ht="12.75">
      <c r="G78" s="4" t="s">
        <v>2007</v>
      </c>
      <c r="H78" t="s">
        <v>41</v>
      </c>
      <c r="I78" s="5" t="s">
        <v>2402</v>
      </c>
    </row>
    <row r="79" spans="7:9" ht="12.75">
      <c r="G79" s="4" t="s">
        <v>2008</v>
      </c>
      <c r="H79" t="s">
        <v>4</v>
      </c>
      <c r="I79" s="5" t="s">
        <v>2403</v>
      </c>
    </row>
    <row r="80" spans="7:9" ht="12.75">
      <c r="G80" s="4" t="s">
        <v>2009</v>
      </c>
      <c r="H80" t="s">
        <v>46</v>
      </c>
      <c r="I80" s="5" t="s">
        <v>2404</v>
      </c>
    </row>
    <row r="81" spans="7:9" ht="12.75">
      <c r="G81" s="4" t="s">
        <v>2010</v>
      </c>
      <c r="H81" t="s">
        <v>64</v>
      </c>
      <c r="I81" s="5" t="s">
        <v>2405</v>
      </c>
    </row>
    <row r="82" spans="7:9" ht="12.75">
      <c r="G82" s="4" t="s">
        <v>2011</v>
      </c>
      <c r="H82" t="s">
        <v>75</v>
      </c>
      <c r="I82" s="5" t="s">
        <v>2406</v>
      </c>
    </row>
    <row r="83" spans="7:9" ht="12.75">
      <c r="G83" s="4" t="s">
        <v>2012</v>
      </c>
      <c r="H83" t="s">
        <v>143</v>
      </c>
      <c r="I83" s="5" t="s">
        <v>2407</v>
      </c>
    </row>
    <row r="84" spans="7:9" ht="12.75">
      <c r="G84" s="4" t="s">
        <v>2013</v>
      </c>
      <c r="H84" t="s">
        <v>121</v>
      </c>
      <c r="I84" s="5" t="s">
        <v>2408</v>
      </c>
    </row>
    <row r="85" spans="7:9" ht="12.75">
      <c r="G85" s="4" t="s">
        <v>2014</v>
      </c>
      <c r="H85" t="s">
        <v>22</v>
      </c>
      <c r="I85" s="5" t="s">
        <v>2409</v>
      </c>
    </row>
    <row r="86" spans="7:9" ht="12.75">
      <c r="G86" s="4" t="s">
        <v>2015</v>
      </c>
      <c r="H86" t="s">
        <v>116</v>
      </c>
      <c r="I86" s="5" t="s">
        <v>2410</v>
      </c>
    </row>
    <row r="87" spans="7:9" ht="12.75">
      <c r="G87" s="4" t="s">
        <v>2016</v>
      </c>
      <c r="H87" t="s">
        <v>35</v>
      </c>
      <c r="I87" s="5" t="s">
        <v>2411</v>
      </c>
    </row>
    <row r="88" spans="7:9" ht="12.75">
      <c r="G88" s="4" t="s">
        <v>2017</v>
      </c>
      <c r="H88" t="s">
        <v>2319</v>
      </c>
      <c r="I88" s="5" t="s">
        <v>2412</v>
      </c>
    </row>
    <row r="89" spans="7:9" ht="12.75">
      <c r="G89" t="s">
        <v>2018</v>
      </c>
      <c r="H89" t="s">
        <v>2320</v>
      </c>
      <c r="I89" s="5" t="s">
        <v>2413</v>
      </c>
    </row>
    <row r="90" spans="7:9" ht="12.75">
      <c r="G90" t="s">
        <v>2019</v>
      </c>
      <c r="H90" t="s">
        <v>68</v>
      </c>
      <c r="I90" s="5" t="s">
        <v>2414</v>
      </c>
    </row>
    <row r="91" spans="7:9" ht="12.75">
      <c r="G91" t="s">
        <v>2020</v>
      </c>
      <c r="H91" t="s">
        <v>109</v>
      </c>
      <c r="I91" s="5" t="s">
        <v>2415</v>
      </c>
    </row>
    <row r="92" spans="7:9" ht="12.75">
      <c r="G92" t="s">
        <v>2021</v>
      </c>
      <c r="H92" t="s">
        <v>122</v>
      </c>
      <c r="I92" s="5" t="s">
        <v>2416</v>
      </c>
    </row>
    <row r="93" spans="7:9" ht="12.75">
      <c r="G93" t="s">
        <v>2022</v>
      </c>
      <c r="H93" t="s">
        <v>7</v>
      </c>
      <c r="I93" s="5" t="s">
        <v>2417</v>
      </c>
    </row>
    <row r="94" spans="7:9" ht="12.75">
      <c r="G94" t="s">
        <v>2023</v>
      </c>
      <c r="H94" t="s">
        <v>9</v>
      </c>
      <c r="I94" s="5" t="s">
        <v>2418</v>
      </c>
    </row>
    <row r="95" spans="7:9" ht="12.75">
      <c r="G95" t="s">
        <v>2024</v>
      </c>
      <c r="H95" t="s">
        <v>15</v>
      </c>
      <c r="I95" s="5" t="s">
        <v>2419</v>
      </c>
    </row>
    <row r="96" spans="7:9" ht="12.75">
      <c r="G96" t="s">
        <v>2025</v>
      </c>
      <c r="H96" t="s">
        <v>16</v>
      </c>
      <c r="I96" s="5" t="s">
        <v>2420</v>
      </c>
    </row>
    <row r="97" spans="7:9" ht="12.75">
      <c r="G97" t="s">
        <v>2026</v>
      </c>
      <c r="H97" t="s">
        <v>24</v>
      </c>
      <c r="I97" s="5" t="s">
        <v>2421</v>
      </c>
    </row>
    <row r="98" spans="7:9" ht="12.75">
      <c r="G98" t="s">
        <v>2027</v>
      </c>
      <c r="H98" t="s">
        <v>39</v>
      </c>
      <c r="I98" s="5" t="s">
        <v>2422</v>
      </c>
    </row>
    <row r="99" spans="7:9" ht="12.75">
      <c r="G99" t="s">
        <v>2028</v>
      </c>
      <c r="H99" t="s">
        <v>145</v>
      </c>
      <c r="I99" s="5" t="s">
        <v>2423</v>
      </c>
    </row>
    <row r="100" spans="7:9" ht="12.75">
      <c r="G100" t="s">
        <v>2029</v>
      </c>
      <c r="H100" t="s">
        <v>146</v>
      </c>
      <c r="I100" s="5" t="s">
        <v>2424</v>
      </c>
    </row>
    <row r="101" spans="7:9" ht="12.75">
      <c r="G101" t="s">
        <v>2030</v>
      </c>
      <c r="H101" t="s">
        <v>159</v>
      </c>
      <c r="I101" s="5" t="s">
        <v>2425</v>
      </c>
    </row>
    <row r="102" spans="7:9" ht="12.75">
      <c r="G102" t="s">
        <v>2031</v>
      </c>
      <c r="H102" t="s">
        <v>84</v>
      </c>
      <c r="I102" s="5" t="s">
        <v>2426</v>
      </c>
    </row>
    <row r="103" spans="7:9" ht="12.75">
      <c r="G103" t="s">
        <v>2032</v>
      </c>
      <c r="H103" t="s">
        <v>87</v>
      </c>
      <c r="I103" s="5" t="s">
        <v>2427</v>
      </c>
    </row>
    <row r="104" spans="7:9" ht="12.75">
      <c r="G104" t="s">
        <v>2033</v>
      </c>
      <c r="H104" t="s">
        <v>113</v>
      </c>
      <c r="I104" s="5" t="s">
        <v>2428</v>
      </c>
    </row>
    <row r="105" spans="7:9" ht="12.75">
      <c r="G105" t="s">
        <v>2034</v>
      </c>
      <c r="H105" t="s">
        <v>103</v>
      </c>
      <c r="I105" s="5" t="s">
        <v>2429</v>
      </c>
    </row>
    <row r="106" spans="7:9" ht="12.75">
      <c r="G106" t="s">
        <v>2035</v>
      </c>
      <c r="H106" t="s">
        <v>44</v>
      </c>
      <c r="I106" s="5" t="s">
        <v>2430</v>
      </c>
    </row>
    <row r="107" spans="7:9" ht="12.75">
      <c r="G107" t="s">
        <v>2036</v>
      </c>
      <c r="H107" t="s">
        <v>45</v>
      </c>
      <c r="I107" s="5" t="s">
        <v>2431</v>
      </c>
    </row>
    <row r="108" spans="7:9" ht="12.75">
      <c r="G108" t="s">
        <v>2037</v>
      </c>
      <c r="H108" t="s">
        <v>47</v>
      </c>
      <c r="I108" s="5" t="s">
        <v>2432</v>
      </c>
    </row>
    <row r="109" spans="7:9" ht="12.75">
      <c r="G109" t="s">
        <v>2038</v>
      </c>
      <c r="H109" t="s">
        <v>2321</v>
      </c>
      <c r="I109" s="5" t="s">
        <v>2433</v>
      </c>
    </row>
    <row r="110" spans="7:9" ht="12.75">
      <c r="G110" t="s">
        <v>2039</v>
      </c>
      <c r="H110" t="s">
        <v>52</v>
      </c>
      <c r="I110" s="5" t="s">
        <v>2434</v>
      </c>
    </row>
    <row r="111" spans="7:9" ht="12.75">
      <c r="G111" t="s">
        <v>2040</v>
      </c>
      <c r="H111" t="s">
        <v>1098</v>
      </c>
      <c r="I111" s="5" t="s">
        <v>2435</v>
      </c>
    </row>
    <row r="112" spans="7:9" ht="12.75">
      <c r="G112" t="s">
        <v>2041</v>
      </c>
      <c r="H112" t="s">
        <v>88</v>
      </c>
      <c r="I112" s="5" t="s">
        <v>2436</v>
      </c>
    </row>
    <row r="113" spans="7:9" ht="12.75">
      <c r="G113" t="s">
        <v>2042</v>
      </c>
      <c r="H113" t="s">
        <v>108</v>
      </c>
      <c r="I113" s="5" t="s">
        <v>2437</v>
      </c>
    </row>
    <row r="114" spans="7:9" ht="12.75">
      <c r="G114" t="s">
        <v>2043</v>
      </c>
      <c r="H114" t="s">
        <v>0</v>
      </c>
      <c r="I114" s="5" t="s">
        <v>2438</v>
      </c>
    </row>
    <row r="115" spans="7:9" ht="12.75">
      <c r="G115" t="s">
        <v>2044</v>
      </c>
      <c r="H115" t="s">
        <v>1</v>
      </c>
      <c r="I115" s="5" t="s">
        <v>2439</v>
      </c>
    </row>
    <row r="116" spans="7:9" ht="12.75">
      <c r="G116" t="s">
        <v>2045</v>
      </c>
      <c r="H116" t="s">
        <v>33</v>
      </c>
      <c r="I116" s="5" t="s">
        <v>2440</v>
      </c>
    </row>
    <row r="117" spans="7:9" ht="12.75">
      <c r="G117" t="s">
        <v>2046</v>
      </c>
      <c r="H117" t="s">
        <v>48</v>
      </c>
      <c r="I117" s="5" t="s">
        <v>2441</v>
      </c>
    </row>
    <row r="118" spans="7:9" ht="12.75">
      <c r="G118" t="s">
        <v>2047</v>
      </c>
      <c r="H118" t="s">
        <v>1096</v>
      </c>
      <c r="I118" s="5" t="s">
        <v>2442</v>
      </c>
    </row>
    <row r="119" spans="7:9" ht="12.75">
      <c r="G119" t="s">
        <v>2048</v>
      </c>
      <c r="H119" t="s">
        <v>161</v>
      </c>
      <c r="I119" s="5" t="s">
        <v>2443</v>
      </c>
    </row>
    <row r="120" spans="7:9" ht="12.75">
      <c r="G120" t="s">
        <v>2049</v>
      </c>
      <c r="H120" t="s">
        <v>80</v>
      </c>
      <c r="I120" s="5" t="s">
        <v>2444</v>
      </c>
    </row>
    <row r="121" spans="7:9" ht="12.75">
      <c r="G121" t="s">
        <v>2050</v>
      </c>
      <c r="H121" t="s">
        <v>85</v>
      </c>
      <c r="I121" s="5" t="s">
        <v>2445</v>
      </c>
    </row>
    <row r="122" spans="7:9" ht="12.75">
      <c r="G122" t="s">
        <v>2051</v>
      </c>
      <c r="H122" t="s">
        <v>105</v>
      </c>
      <c r="I122" s="5" t="s">
        <v>2446</v>
      </c>
    </row>
    <row r="123" spans="7:9" ht="12.75">
      <c r="G123" t="s">
        <v>2052</v>
      </c>
      <c r="H123" t="s">
        <v>117</v>
      </c>
      <c r="I123" s="5" t="s">
        <v>2447</v>
      </c>
    </row>
    <row r="124" spans="7:9" ht="12.75">
      <c r="G124" t="s">
        <v>2053</v>
      </c>
      <c r="H124" t="s">
        <v>6</v>
      </c>
      <c r="I124" s="5" t="s">
        <v>2448</v>
      </c>
    </row>
    <row r="125" spans="7:9" ht="12.75">
      <c r="G125" t="s">
        <v>2054</v>
      </c>
      <c r="H125" t="s">
        <v>71</v>
      </c>
      <c r="I125" s="5" t="s">
        <v>2449</v>
      </c>
    </row>
    <row r="126" spans="7:9" ht="12.75">
      <c r="G126" t="s">
        <v>2055</v>
      </c>
      <c r="H126" t="s">
        <v>157</v>
      </c>
      <c r="I126" s="5" t="s">
        <v>2450</v>
      </c>
    </row>
    <row r="127" spans="7:9" ht="12.75">
      <c r="G127" t="s">
        <v>2056</v>
      </c>
      <c r="H127" t="s">
        <v>42</v>
      </c>
      <c r="I127" s="5" t="s">
        <v>2451</v>
      </c>
    </row>
    <row r="128" spans="7:9" ht="12.75">
      <c r="G128" t="s">
        <v>2057</v>
      </c>
      <c r="H128" t="s">
        <v>59</v>
      </c>
      <c r="I128" s="5" t="s">
        <v>2452</v>
      </c>
    </row>
    <row r="129" spans="7:9" ht="12.75">
      <c r="G129" t="s">
        <v>2058</v>
      </c>
      <c r="H129" t="s">
        <v>74</v>
      </c>
      <c r="I129" s="5" t="s">
        <v>2453</v>
      </c>
    </row>
    <row r="130" spans="7:9" ht="12.75">
      <c r="G130" t="s">
        <v>2059</v>
      </c>
      <c r="H130" t="s">
        <v>79</v>
      </c>
      <c r="I130" s="5" t="s">
        <v>2454</v>
      </c>
    </row>
    <row r="131" spans="7:9" ht="12.75">
      <c r="G131" t="s">
        <v>2060</v>
      </c>
      <c r="H131" t="s">
        <v>2</v>
      </c>
      <c r="I131" s="5" t="s">
        <v>2455</v>
      </c>
    </row>
    <row r="132" spans="7:9" ht="12.75">
      <c r="G132" t="s">
        <v>2061</v>
      </c>
      <c r="H132" t="s">
        <v>114</v>
      </c>
      <c r="I132" s="5" t="s">
        <v>2456</v>
      </c>
    </row>
    <row r="133" spans="7:9" ht="12.75">
      <c r="G133" t="s">
        <v>2062</v>
      </c>
      <c r="H133" t="s">
        <v>112</v>
      </c>
      <c r="I133" s="5" t="s">
        <v>2457</v>
      </c>
    </row>
    <row r="134" spans="7:9" ht="12.75">
      <c r="G134" t="s">
        <v>2063</v>
      </c>
      <c r="H134" t="s">
        <v>12</v>
      </c>
      <c r="I134" s="5" t="s">
        <v>2458</v>
      </c>
    </row>
    <row r="135" spans="7:9" ht="12.75">
      <c r="G135" t="s">
        <v>2064</v>
      </c>
      <c r="H135" t="s">
        <v>2322</v>
      </c>
      <c r="I135" s="5" t="s">
        <v>2459</v>
      </c>
    </row>
    <row r="136" spans="7:9" ht="12.75">
      <c r="G136" t="s">
        <v>2065</v>
      </c>
      <c r="H136" t="s">
        <v>43</v>
      </c>
      <c r="I136" s="5" t="s">
        <v>2460</v>
      </c>
    </row>
    <row r="137" spans="7:9" ht="12.75">
      <c r="G137" t="s">
        <v>2066</v>
      </c>
      <c r="H137" t="s">
        <v>2323</v>
      </c>
      <c r="I137" s="5" t="s">
        <v>2461</v>
      </c>
    </row>
    <row r="138" spans="7:9" ht="12.75">
      <c r="G138" t="s">
        <v>2067</v>
      </c>
      <c r="H138" t="s">
        <v>2324</v>
      </c>
      <c r="I138" s="5" t="s">
        <v>2462</v>
      </c>
    </row>
    <row r="139" spans="7:9" ht="12.75">
      <c r="G139" t="s">
        <v>2068</v>
      </c>
      <c r="H139" t="s">
        <v>58</v>
      </c>
      <c r="I139" s="5" t="s">
        <v>2463</v>
      </c>
    </row>
    <row r="140" spans="7:9" ht="12.75">
      <c r="G140" t="s">
        <v>2069</v>
      </c>
      <c r="H140" t="s">
        <v>66</v>
      </c>
      <c r="I140" s="5" t="s">
        <v>2464</v>
      </c>
    </row>
    <row r="141" spans="7:9" ht="12.75">
      <c r="G141" t="s">
        <v>2070</v>
      </c>
      <c r="H141" t="s">
        <v>147</v>
      </c>
      <c r="I141" s="5" t="s">
        <v>2465</v>
      </c>
    </row>
    <row r="142" spans="7:9" ht="12.75">
      <c r="G142" t="s">
        <v>2071</v>
      </c>
      <c r="H142" t="s">
        <v>163</v>
      </c>
      <c r="I142" s="5" t="s">
        <v>2466</v>
      </c>
    </row>
    <row r="143" spans="7:9" ht="12.75">
      <c r="G143" t="s">
        <v>2072</v>
      </c>
      <c r="H143" t="s">
        <v>164</v>
      </c>
      <c r="I143" s="5" t="s">
        <v>2467</v>
      </c>
    </row>
    <row r="144" spans="7:9" ht="12.75">
      <c r="G144" t="s">
        <v>2073</v>
      </c>
      <c r="H144" t="s">
        <v>1099</v>
      </c>
      <c r="I144" s="5" t="s">
        <v>2468</v>
      </c>
    </row>
    <row r="145" spans="7:9" ht="12.75">
      <c r="G145" t="s">
        <v>2074</v>
      </c>
      <c r="H145" t="s">
        <v>107</v>
      </c>
      <c r="I145" s="5" t="s">
        <v>2469</v>
      </c>
    </row>
    <row r="146" spans="7:9" ht="12.75">
      <c r="G146" t="s">
        <v>2075</v>
      </c>
      <c r="H146" t="s">
        <v>104</v>
      </c>
      <c r="I146" s="5" t="s">
        <v>2470</v>
      </c>
    </row>
    <row r="147" spans="7:9" ht="12.75">
      <c r="G147" t="s">
        <v>2076</v>
      </c>
      <c r="H147" t="s">
        <v>18</v>
      </c>
      <c r="I147" s="5" t="s">
        <v>2471</v>
      </c>
    </row>
    <row r="148" spans="7:9" ht="12.75">
      <c r="G148" t="s">
        <v>2077</v>
      </c>
      <c r="H148" t="s">
        <v>30</v>
      </c>
      <c r="I148" s="5" t="s">
        <v>2472</v>
      </c>
    </row>
    <row r="149" spans="7:9" ht="12.75">
      <c r="G149" t="s">
        <v>2078</v>
      </c>
      <c r="H149" t="s">
        <v>50</v>
      </c>
      <c r="I149" s="5" t="s">
        <v>2473</v>
      </c>
    </row>
    <row r="150" spans="7:9" ht="12.75">
      <c r="G150" t="s">
        <v>2079</v>
      </c>
      <c r="H150" t="s">
        <v>73</v>
      </c>
      <c r="I150" s="5" t="s">
        <v>2474</v>
      </c>
    </row>
    <row r="151" spans="7:9" ht="12.75">
      <c r="G151" t="s">
        <v>2080</v>
      </c>
      <c r="H151" t="s">
        <v>86</v>
      </c>
      <c r="I151" s="5" t="s">
        <v>2475</v>
      </c>
    </row>
    <row r="152" spans="7:9" ht="12.75">
      <c r="G152" t="s">
        <v>2081</v>
      </c>
      <c r="H152" t="s">
        <v>78</v>
      </c>
      <c r="I152" s="5" t="s">
        <v>2476</v>
      </c>
    </row>
    <row r="153" spans="7:9" ht="12.75">
      <c r="G153" t="s">
        <v>2082</v>
      </c>
      <c r="H153" t="s">
        <v>61</v>
      </c>
      <c r="I153" s="5" t="s">
        <v>2477</v>
      </c>
    </row>
    <row r="154" spans="7:9" ht="12.75">
      <c r="G154" t="s">
        <v>2083</v>
      </c>
      <c r="H154" t="s">
        <v>1097</v>
      </c>
      <c r="I154" s="5" t="s">
        <v>2478</v>
      </c>
    </row>
    <row r="155" spans="7:9" ht="12.75">
      <c r="G155" t="s">
        <v>2084</v>
      </c>
      <c r="H155" t="s">
        <v>142</v>
      </c>
      <c r="I155" s="5" t="s">
        <v>2479</v>
      </c>
    </row>
    <row r="156" spans="7:9" ht="12.75">
      <c r="G156" t="s">
        <v>2085</v>
      </c>
      <c r="H156" t="s">
        <v>144</v>
      </c>
      <c r="I156" s="5" t="s">
        <v>2480</v>
      </c>
    </row>
    <row r="157" spans="7:9" ht="12.75">
      <c r="G157" t="s">
        <v>2086</v>
      </c>
      <c r="H157" t="s">
        <v>154</v>
      </c>
      <c r="I157" s="5" t="s">
        <v>2481</v>
      </c>
    </row>
    <row r="158" spans="7:9" ht="12.75">
      <c r="G158" t="s">
        <v>2087</v>
      </c>
      <c r="H158" t="s">
        <v>166</v>
      </c>
      <c r="I158" s="5" t="s">
        <v>2482</v>
      </c>
    </row>
    <row r="159" spans="7:9" ht="12.75">
      <c r="G159" t="s">
        <v>2088</v>
      </c>
      <c r="H159" t="s">
        <v>167</v>
      </c>
      <c r="I159" s="5" t="s">
        <v>2483</v>
      </c>
    </row>
    <row r="160" spans="7:9" ht="12.75">
      <c r="G160" t="s">
        <v>2089</v>
      </c>
      <c r="H160" t="s">
        <v>81</v>
      </c>
      <c r="I160" s="5" t="s">
        <v>2484</v>
      </c>
    </row>
    <row r="161" spans="7:9" ht="12.75">
      <c r="G161" t="s">
        <v>2090</v>
      </c>
      <c r="H161" t="s">
        <v>2325</v>
      </c>
      <c r="I161" s="5" t="s">
        <v>2485</v>
      </c>
    </row>
    <row r="162" spans="7:9" ht="12.75">
      <c r="G162" t="s">
        <v>2091</v>
      </c>
      <c r="H162" t="s">
        <v>149</v>
      </c>
      <c r="I162" s="5" t="s">
        <v>2486</v>
      </c>
    </row>
    <row r="163" spans="7:9" ht="12.75">
      <c r="G163" t="s">
        <v>2092</v>
      </c>
      <c r="H163" t="s">
        <v>111</v>
      </c>
      <c r="I163" s="5" t="s">
        <v>2487</v>
      </c>
    </row>
    <row r="164" spans="7:9" ht="12.75">
      <c r="G164" t="s">
        <v>2093</v>
      </c>
      <c r="H164" t="s">
        <v>213</v>
      </c>
      <c r="I164" s="5" t="s">
        <v>2488</v>
      </c>
    </row>
    <row r="165" spans="7:9" ht="12.75">
      <c r="G165" t="s">
        <v>2094</v>
      </c>
      <c r="I165" s="5" t="s">
        <v>2489</v>
      </c>
    </row>
    <row r="166" spans="7:9" ht="12.75">
      <c r="G166" t="s">
        <v>2095</v>
      </c>
      <c r="I166" s="5" t="s">
        <v>2490</v>
      </c>
    </row>
    <row r="167" spans="7:9" ht="12.75">
      <c r="G167" t="s">
        <v>2096</v>
      </c>
      <c r="I167" s="5" t="s">
        <v>2491</v>
      </c>
    </row>
    <row r="168" spans="7:9" ht="12.75">
      <c r="G168" t="s">
        <v>2097</v>
      </c>
      <c r="I168" s="5" t="s">
        <v>2492</v>
      </c>
    </row>
    <row r="169" spans="7:9" ht="12.75">
      <c r="G169" t="s">
        <v>2098</v>
      </c>
      <c r="I169" s="5" t="s">
        <v>2493</v>
      </c>
    </row>
    <row r="170" spans="7:9" ht="12.75">
      <c r="G170" t="s">
        <v>2099</v>
      </c>
      <c r="I170" s="5" t="s">
        <v>2494</v>
      </c>
    </row>
    <row r="171" spans="7:9" ht="12.75">
      <c r="G171" t="s">
        <v>2100</v>
      </c>
      <c r="I171" s="5" t="s">
        <v>2495</v>
      </c>
    </row>
    <row r="172" spans="7:9" ht="12.75">
      <c r="G172" t="s">
        <v>2101</v>
      </c>
      <c r="I172" s="5" t="s">
        <v>2496</v>
      </c>
    </row>
    <row r="173" spans="7:9" ht="12.75">
      <c r="G173" t="s">
        <v>2102</v>
      </c>
      <c r="I173" s="5" t="s">
        <v>2497</v>
      </c>
    </row>
    <row r="174" spans="7:9" ht="12.75">
      <c r="G174" t="s">
        <v>2103</v>
      </c>
      <c r="I174" s="5" t="s">
        <v>2498</v>
      </c>
    </row>
    <row r="175" spans="7:9" ht="12.75">
      <c r="G175" t="s">
        <v>2104</v>
      </c>
      <c r="I175" s="5" t="s">
        <v>2499</v>
      </c>
    </row>
    <row r="176" spans="7:9" ht="12.75">
      <c r="G176" t="s">
        <v>2105</v>
      </c>
      <c r="I176" s="5" t="s">
        <v>2500</v>
      </c>
    </row>
    <row r="177" spans="7:9" ht="12.75">
      <c r="G177" t="s">
        <v>2106</v>
      </c>
      <c r="I177" s="5" t="s">
        <v>2501</v>
      </c>
    </row>
    <row r="178" spans="7:9" ht="12.75">
      <c r="G178" t="s">
        <v>2107</v>
      </c>
      <c r="I178" s="5" t="s">
        <v>2502</v>
      </c>
    </row>
    <row r="179" spans="7:9" ht="12.75">
      <c r="G179" t="s">
        <v>2108</v>
      </c>
      <c r="I179" s="5" t="s">
        <v>2503</v>
      </c>
    </row>
    <row r="180" spans="7:9" ht="12.75">
      <c r="G180" t="s">
        <v>2109</v>
      </c>
      <c r="I180" s="4" t="s">
        <v>2504</v>
      </c>
    </row>
    <row r="181" spans="7:9" ht="12.75">
      <c r="G181" t="s">
        <v>2110</v>
      </c>
      <c r="I181" s="4" t="s">
        <v>2505</v>
      </c>
    </row>
    <row r="182" spans="7:9" ht="12.75">
      <c r="G182" t="s">
        <v>2111</v>
      </c>
      <c r="I182" s="4" t="s">
        <v>2506</v>
      </c>
    </row>
    <row r="183" spans="7:9" ht="12.75">
      <c r="G183" t="s">
        <v>2112</v>
      </c>
      <c r="I183" s="4" t="s">
        <v>2507</v>
      </c>
    </row>
    <row r="184" spans="7:9" ht="12.75">
      <c r="G184" t="s">
        <v>2113</v>
      </c>
      <c r="I184" s="4" t="s">
        <v>2508</v>
      </c>
    </row>
    <row r="185" spans="7:9" ht="12.75">
      <c r="G185" t="s">
        <v>2114</v>
      </c>
      <c r="I185" s="4" t="s">
        <v>2509</v>
      </c>
    </row>
    <row r="186" spans="7:9" ht="12.75">
      <c r="G186" t="s">
        <v>2115</v>
      </c>
      <c r="I186" s="4" t="s">
        <v>2510</v>
      </c>
    </row>
    <row r="187" spans="7:9" ht="12.75">
      <c r="G187" t="s">
        <v>2116</v>
      </c>
      <c r="I187" s="4" t="s">
        <v>2511</v>
      </c>
    </row>
    <row r="188" spans="7:9" ht="12.75">
      <c r="G188" t="s">
        <v>2117</v>
      </c>
      <c r="I188" s="4" t="s">
        <v>2512</v>
      </c>
    </row>
    <row r="189" spans="7:9" ht="12.75">
      <c r="G189" t="s">
        <v>2118</v>
      </c>
      <c r="I189" s="4" t="s">
        <v>2513</v>
      </c>
    </row>
    <row r="190" spans="7:9" ht="12.75">
      <c r="G190" t="s">
        <v>2119</v>
      </c>
      <c r="I190" s="4" t="s">
        <v>2514</v>
      </c>
    </row>
    <row r="191" spans="7:9" ht="12.75">
      <c r="G191" t="s">
        <v>2120</v>
      </c>
      <c r="I191" s="4" t="s">
        <v>2515</v>
      </c>
    </row>
    <row r="192" spans="7:9" ht="12.75">
      <c r="G192" t="s">
        <v>2121</v>
      </c>
      <c r="I192" s="4" t="s">
        <v>2516</v>
      </c>
    </row>
    <row r="193" spans="7:9" ht="12.75">
      <c r="G193" t="s">
        <v>2122</v>
      </c>
      <c r="I193" s="4" t="s">
        <v>2517</v>
      </c>
    </row>
    <row r="194" spans="7:9" ht="12.75">
      <c r="G194" t="s">
        <v>2123</v>
      </c>
      <c r="I194" s="4" t="s">
        <v>2518</v>
      </c>
    </row>
    <row r="195" spans="7:9" ht="12.75">
      <c r="G195" t="s">
        <v>2124</v>
      </c>
      <c r="I195" s="4" t="s">
        <v>2519</v>
      </c>
    </row>
    <row r="196" spans="7:9" ht="12.75">
      <c r="G196" t="s">
        <v>2125</v>
      </c>
      <c r="I196" s="4" t="s">
        <v>2520</v>
      </c>
    </row>
    <row r="197" spans="7:9" ht="12.75">
      <c r="G197" t="s">
        <v>2126</v>
      </c>
      <c r="I197" s="4" t="s">
        <v>2521</v>
      </c>
    </row>
    <row r="198" spans="7:9" ht="12.75">
      <c r="G198" t="s">
        <v>2127</v>
      </c>
      <c r="I198" s="4" t="s">
        <v>2522</v>
      </c>
    </row>
    <row r="199" spans="7:9" ht="12.75">
      <c r="G199" t="s">
        <v>2128</v>
      </c>
      <c r="I199" t="s">
        <v>2523</v>
      </c>
    </row>
    <row r="200" spans="7:9" ht="12.75">
      <c r="G200" t="s">
        <v>2129</v>
      </c>
      <c r="I200" t="s">
        <v>2524</v>
      </c>
    </row>
    <row r="201" spans="7:9" ht="12.75">
      <c r="G201" t="s">
        <v>2130</v>
      </c>
      <c r="I201" t="s">
        <v>2525</v>
      </c>
    </row>
    <row r="202" spans="7:9" ht="12.75">
      <c r="G202" t="s">
        <v>2131</v>
      </c>
      <c r="I202" t="s">
        <v>2526</v>
      </c>
    </row>
    <row r="203" spans="7:9" ht="12.75">
      <c r="G203" t="s">
        <v>2132</v>
      </c>
      <c r="I203" t="s">
        <v>2527</v>
      </c>
    </row>
    <row r="204" spans="7:9" ht="12.75">
      <c r="G204" t="s">
        <v>2133</v>
      </c>
      <c r="I204" t="s">
        <v>2528</v>
      </c>
    </row>
    <row r="205" spans="7:9" ht="12.75">
      <c r="G205" t="s">
        <v>2134</v>
      </c>
      <c r="I205" t="s">
        <v>2529</v>
      </c>
    </row>
    <row r="206" spans="7:9" ht="12.75">
      <c r="G206" t="s">
        <v>2135</v>
      </c>
      <c r="I206" t="s">
        <v>2530</v>
      </c>
    </row>
    <row r="207" spans="7:9" ht="12.75">
      <c r="G207" t="s">
        <v>2136</v>
      </c>
      <c r="I207" t="s">
        <v>2531</v>
      </c>
    </row>
    <row r="208" spans="7:9" ht="12.75">
      <c r="G208" t="s">
        <v>2137</v>
      </c>
      <c r="I208" t="s">
        <v>2532</v>
      </c>
    </row>
    <row r="209" spans="7:9" ht="12.75">
      <c r="G209" t="s">
        <v>2138</v>
      </c>
      <c r="I209" t="s">
        <v>2533</v>
      </c>
    </row>
    <row r="210" spans="7:9" ht="12.75">
      <c r="G210" t="s">
        <v>2139</v>
      </c>
      <c r="I210" t="s">
        <v>2534</v>
      </c>
    </row>
    <row r="211" ht="12.75">
      <c r="G211" t="s">
        <v>2140</v>
      </c>
    </row>
    <row r="212" ht="12.75">
      <c r="G212" t="s">
        <v>2141</v>
      </c>
    </row>
    <row r="213" ht="12.75">
      <c r="G213" t="s">
        <v>2142</v>
      </c>
    </row>
    <row r="214" ht="12.75">
      <c r="G214" t="s">
        <v>2143</v>
      </c>
    </row>
    <row r="215" ht="12.75">
      <c r="G215" t="s">
        <v>2144</v>
      </c>
    </row>
    <row r="216" ht="12.75">
      <c r="G216" t="s">
        <v>2145</v>
      </c>
    </row>
    <row r="217" ht="12.75">
      <c r="G217" t="s">
        <v>2146</v>
      </c>
    </row>
    <row r="218" ht="12.75">
      <c r="G218" t="s">
        <v>2147</v>
      </c>
    </row>
    <row r="219" ht="12.75">
      <c r="G219" t="s">
        <v>2148</v>
      </c>
    </row>
    <row r="220" ht="12.75">
      <c r="G220" t="s">
        <v>2149</v>
      </c>
    </row>
    <row r="221" ht="12.75">
      <c r="G221" t="s">
        <v>2150</v>
      </c>
    </row>
    <row r="222" ht="12.75">
      <c r="G222" t="s">
        <v>2151</v>
      </c>
    </row>
    <row r="223" ht="12.75">
      <c r="G223" t="s">
        <v>2152</v>
      </c>
    </row>
    <row r="224" ht="12.75">
      <c r="G224" t="s">
        <v>2153</v>
      </c>
    </row>
    <row r="225" ht="12.75">
      <c r="G225" t="s">
        <v>2154</v>
      </c>
    </row>
    <row r="226" ht="12.75">
      <c r="G226" t="s">
        <v>2155</v>
      </c>
    </row>
    <row r="227" ht="12.75">
      <c r="G227" t="s">
        <v>2156</v>
      </c>
    </row>
    <row r="228" ht="12.75">
      <c r="G228" t="s">
        <v>2157</v>
      </c>
    </row>
    <row r="229" ht="12.75">
      <c r="G229" t="s">
        <v>2158</v>
      </c>
    </row>
    <row r="230" ht="12.75">
      <c r="G230" t="s">
        <v>2159</v>
      </c>
    </row>
    <row r="231" ht="12.75">
      <c r="G231" t="s">
        <v>2160</v>
      </c>
    </row>
    <row r="232" ht="12.75">
      <c r="G232" t="s">
        <v>2161</v>
      </c>
    </row>
    <row r="233" ht="12.75">
      <c r="G233" t="s">
        <v>2162</v>
      </c>
    </row>
    <row r="234" ht="12.75">
      <c r="G234" t="s">
        <v>2163</v>
      </c>
    </row>
    <row r="235" ht="12.75">
      <c r="G235" t="s">
        <v>2164</v>
      </c>
    </row>
    <row r="236" ht="12.75">
      <c r="G236" t="s">
        <v>2165</v>
      </c>
    </row>
    <row r="237" ht="12.75">
      <c r="G237" t="s">
        <v>2166</v>
      </c>
    </row>
    <row r="238" ht="12.75">
      <c r="G238" t="s">
        <v>2167</v>
      </c>
    </row>
    <row r="239" ht="12.75">
      <c r="G239" t="s">
        <v>2168</v>
      </c>
    </row>
    <row r="240" ht="12.75">
      <c r="G240" t="s">
        <v>2169</v>
      </c>
    </row>
    <row r="241" ht="12.75">
      <c r="G241" t="s">
        <v>2170</v>
      </c>
    </row>
    <row r="242" ht="12.75">
      <c r="G242" t="s">
        <v>2171</v>
      </c>
    </row>
    <row r="243" ht="12.75">
      <c r="G243" t="s">
        <v>2172</v>
      </c>
    </row>
    <row r="244" ht="12.75">
      <c r="G244" t="s">
        <v>2173</v>
      </c>
    </row>
    <row r="245" ht="12.75">
      <c r="G245" t="s">
        <v>2174</v>
      </c>
    </row>
    <row r="246" ht="12.75">
      <c r="G246" t="s">
        <v>2175</v>
      </c>
    </row>
    <row r="247" ht="12.75">
      <c r="G247" t="s">
        <v>2176</v>
      </c>
    </row>
    <row r="248" ht="12.75">
      <c r="G248" t="s">
        <v>2177</v>
      </c>
    </row>
    <row r="249" ht="12.75">
      <c r="G249" t="s">
        <v>2178</v>
      </c>
    </row>
    <row r="250" ht="12.75">
      <c r="G250" t="s">
        <v>2179</v>
      </c>
    </row>
    <row r="251" ht="12.75">
      <c r="G251" t="s">
        <v>2180</v>
      </c>
    </row>
    <row r="252" ht="12.75">
      <c r="G252" t="s">
        <v>2181</v>
      </c>
    </row>
    <row r="253" ht="12.75">
      <c r="G253" t="s">
        <v>2182</v>
      </c>
    </row>
    <row r="254" ht="12.75">
      <c r="G254" t="s">
        <v>2183</v>
      </c>
    </row>
    <row r="255" ht="12.75">
      <c r="G255" t="s">
        <v>2184</v>
      </c>
    </row>
    <row r="256" ht="12.75">
      <c r="G256" t="s">
        <v>2185</v>
      </c>
    </row>
    <row r="257" ht="12.75">
      <c r="G257" t="s">
        <v>2186</v>
      </c>
    </row>
    <row r="258" ht="12.75">
      <c r="G258" t="s">
        <v>2187</v>
      </c>
    </row>
    <row r="259" ht="12.75">
      <c r="G259" t="s">
        <v>2188</v>
      </c>
    </row>
    <row r="260" ht="12.75">
      <c r="G260" t="s">
        <v>2189</v>
      </c>
    </row>
    <row r="261" ht="12.75">
      <c r="G261" t="s">
        <v>2190</v>
      </c>
    </row>
    <row r="262" ht="12.75">
      <c r="G262" t="s">
        <v>2191</v>
      </c>
    </row>
    <row r="263" ht="12.75">
      <c r="G263" t="s">
        <v>2192</v>
      </c>
    </row>
    <row r="264" ht="12.75">
      <c r="G264" t="s">
        <v>2193</v>
      </c>
    </row>
    <row r="265" ht="12.75">
      <c r="G265" t="s">
        <v>2194</v>
      </c>
    </row>
    <row r="266" ht="12.75">
      <c r="G266" t="s">
        <v>2195</v>
      </c>
    </row>
    <row r="267" ht="12.75">
      <c r="G267" t="s">
        <v>2196</v>
      </c>
    </row>
    <row r="268" ht="12.75">
      <c r="G268" t="s">
        <v>2197</v>
      </c>
    </row>
    <row r="269" ht="12.75">
      <c r="G269" t="s">
        <v>2198</v>
      </c>
    </row>
    <row r="270" ht="12.75">
      <c r="G270" t="s">
        <v>2199</v>
      </c>
    </row>
    <row r="271" ht="12.75">
      <c r="G271" t="s">
        <v>2200</v>
      </c>
    </row>
    <row r="272" ht="12.75">
      <c r="G272" t="s">
        <v>2201</v>
      </c>
    </row>
    <row r="273" ht="12.75">
      <c r="G273" t="s">
        <v>2202</v>
      </c>
    </row>
    <row r="274" ht="12.75">
      <c r="G274" t="s">
        <v>2203</v>
      </c>
    </row>
    <row r="275" ht="12.75">
      <c r="G275" t="s">
        <v>2204</v>
      </c>
    </row>
    <row r="276" ht="12.75">
      <c r="G276" t="s">
        <v>2205</v>
      </c>
    </row>
    <row r="277" ht="12.75">
      <c r="G277" t="s">
        <v>2206</v>
      </c>
    </row>
    <row r="278" ht="12.75">
      <c r="G278" t="s">
        <v>2207</v>
      </c>
    </row>
    <row r="279" ht="12.75">
      <c r="G279" t="s">
        <v>2208</v>
      </c>
    </row>
    <row r="280" ht="12.75">
      <c r="G280" t="s">
        <v>2209</v>
      </c>
    </row>
    <row r="281" ht="12.75">
      <c r="G281" t="s">
        <v>2210</v>
      </c>
    </row>
    <row r="282" ht="12.75">
      <c r="G282" t="s">
        <v>2211</v>
      </c>
    </row>
    <row r="283" ht="12.75">
      <c r="G283" t="s">
        <v>2212</v>
      </c>
    </row>
    <row r="284" ht="12.75">
      <c r="G284" t="s">
        <v>2213</v>
      </c>
    </row>
    <row r="285" ht="12.75">
      <c r="G285" t="s">
        <v>2214</v>
      </c>
    </row>
    <row r="286" ht="12.75">
      <c r="G286" t="s">
        <v>2215</v>
      </c>
    </row>
    <row r="287" ht="12.75">
      <c r="G287" t="s">
        <v>2216</v>
      </c>
    </row>
    <row r="288" ht="12.75">
      <c r="G288" t="s">
        <v>2217</v>
      </c>
    </row>
    <row r="289" ht="12.75">
      <c r="G289" t="s">
        <v>2218</v>
      </c>
    </row>
    <row r="290" ht="12.75">
      <c r="G290" t="s">
        <v>2219</v>
      </c>
    </row>
    <row r="291" ht="12.75">
      <c r="G291" t="s">
        <v>2220</v>
      </c>
    </row>
    <row r="292" ht="12.75">
      <c r="G292" t="s">
        <v>2221</v>
      </c>
    </row>
    <row r="293" ht="12.75">
      <c r="G293" t="s">
        <v>2222</v>
      </c>
    </row>
    <row r="294" ht="12.75">
      <c r="G294" t="s">
        <v>2223</v>
      </c>
    </row>
    <row r="295" ht="12.75">
      <c r="G295" t="s">
        <v>2224</v>
      </c>
    </row>
    <row r="296" ht="12.75">
      <c r="G296" t="s">
        <v>2225</v>
      </c>
    </row>
    <row r="297" ht="12.75">
      <c r="G297" t="s">
        <v>2226</v>
      </c>
    </row>
    <row r="298" ht="12.75">
      <c r="G298" t="s">
        <v>2227</v>
      </c>
    </row>
    <row r="299" ht="12.75">
      <c r="G299" t="s">
        <v>2228</v>
      </c>
    </row>
    <row r="300" ht="12.75">
      <c r="G300" t="s">
        <v>2229</v>
      </c>
    </row>
    <row r="301" ht="12.75">
      <c r="G301" t="s">
        <v>2230</v>
      </c>
    </row>
    <row r="302" ht="12.75">
      <c r="G302" t="s">
        <v>2231</v>
      </c>
    </row>
    <row r="303" ht="12.75">
      <c r="G303" t="s">
        <v>2232</v>
      </c>
    </row>
    <row r="304" ht="12.75">
      <c r="G304" t="s">
        <v>2233</v>
      </c>
    </row>
    <row r="305" ht="12.75">
      <c r="G305" t="s">
        <v>2234</v>
      </c>
    </row>
    <row r="306" ht="12.75">
      <c r="G306" t="s">
        <v>2235</v>
      </c>
    </row>
    <row r="307" ht="12.75">
      <c r="G307" t="s">
        <v>2236</v>
      </c>
    </row>
    <row r="308" ht="12.75">
      <c r="G308" t="s">
        <v>2237</v>
      </c>
    </row>
    <row r="309" ht="12.75">
      <c r="G309" t="s">
        <v>2238</v>
      </c>
    </row>
    <row r="310" ht="12.75">
      <c r="G310" t="s">
        <v>2239</v>
      </c>
    </row>
    <row r="311" ht="12.75">
      <c r="G311" t="s">
        <v>2240</v>
      </c>
    </row>
    <row r="312" ht="12.75">
      <c r="G312" t="s">
        <v>2241</v>
      </c>
    </row>
    <row r="313" ht="12.75">
      <c r="G313" t="s">
        <v>2242</v>
      </c>
    </row>
    <row r="314" ht="12.75">
      <c r="G314" t="s">
        <v>2243</v>
      </c>
    </row>
    <row r="315" ht="12.75">
      <c r="G315" t="s">
        <v>2244</v>
      </c>
    </row>
    <row r="316" ht="12.75">
      <c r="G316" t="s">
        <v>2245</v>
      </c>
    </row>
    <row r="317" ht="12.75">
      <c r="G317" t="s">
        <v>2246</v>
      </c>
    </row>
    <row r="318" ht="12.75">
      <c r="G318" t="s">
        <v>2247</v>
      </c>
    </row>
    <row r="319" ht="12.75">
      <c r="G319" t="s">
        <v>2248</v>
      </c>
    </row>
    <row r="320" ht="12.75">
      <c r="G320" t="s">
        <v>2249</v>
      </c>
    </row>
    <row r="321" ht="12.75">
      <c r="G321" t="s">
        <v>2250</v>
      </c>
    </row>
    <row r="322" ht="12.75">
      <c r="G322" t="s">
        <v>2251</v>
      </c>
    </row>
    <row r="323" ht="12.75">
      <c r="G323" t="s">
        <v>2252</v>
      </c>
    </row>
    <row r="324" ht="12.75">
      <c r="G324" t="s">
        <v>2253</v>
      </c>
    </row>
    <row r="325" ht="12.75">
      <c r="G325" t="s">
        <v>2254</v>
      </c>
    </row>
    <row r="326" ht="12.75">
      <c r="G326" t="s">
        <v>2255</v>
      </c>
    </row>
    <row r="327" ht="12.75">
      <c r="G327" t="s">
        <v>2256</v>
      </c>
    </row>
    <row r="328" ht="12.75">
      <c r="G328" t="s">
        <v>2257</v>
      </c>
    </row>
    <row r="329" ht="12.75">
      <c r="G329" t="s">
        <v>2258</v>
      </c>
    </row>
    <row r="330" ht="12.75">
      <c r="G330" t="s">
        <v>2259</v>
      </c>
    </row>
    <row r="331" ht="12.75">
      <c r="G331" t="s">
        <v>2260</v>
      </c>
    </row>
    <row r="332" ht="12.75">
      <c r="G332" t="s">
        <v>2261</v>
      </c>
    </row>
    <row r="333" ht="12.75">
      <c r="G333" t="s">
        <v>2262</v>
      </c>
    </row>
    <row r="334" ht="12.75">
      <c r="G334" t="s">
        <v>2263</v>
      </c>
    </row>
    <row r="335" ht="12.75">
      <c r="G335" t="s">
        <v>2264</v>
      </c>
    </row>
    <row r="336" ht="12.75">
      <c r="G336" t="s">
        <v>2265</v>
      </c>
    </row>
    <row r="337" ht="12.75">
      <c r="G337" t="s">
        <v>2266</v>
      </c>
    </row>
    <row r="338" ht="12.75">
      <c r="G338" t="s">
        <v>2267</v>
      </c>
    </row>
    <row r="339" ht="12.75">
      <c r="G339" t="s">
        <v>2268</v>
      </c>
    </row>
    <row r="340" ht="12.75">
      <c r="G340" t="s">
        <v>2269</v>
      </c>
    </row>
    <row r="341" ht="12.75">
      <c r="G341" t="s">
        <v>2270</v>
      </c>
    </row>
    <row r="342" ht="12.75">
      <c r="G342" t="s">
        <v>2271</v>
      </c>
    </row>
    <row r="343" ht="12.75">
      <c r="G343" t="s">
        <v>2272</v>
      </c>
    </row>
    <row r="344" ht="12.75">
      <c r="G344" t="s">
        <v>2273</v>
      </c>
    </row>
    <row r="345" ht="12.75">
      <c r="G345" t="s">
        <v>2274</v>
      </c>
    </row>
    <row r="346" ht="12.75">
      <c r="G346" t="s">
        <v>2275</v>
      </c>
    </row>
    <row r="347" ht="12.75">
      <c r="G347" t="s">
        <v>2276</v>
      </c>
    </row>
    <row r="348" ht="12.75">
      <c r="G348" t="s">
        <v>2277</v>
      </c>
    </row>
    <row r="349" ht="12.75">
      <c r="G349" t="s">
        <v>2278</v>
      </c>
    </row>
    <row r="350" ht="12.75">
      <c r="G350" t="s">
        <v>2279</v>
      </c>
    </row>
    <row r="351" ht="12.75">
      <c r="G351" t="s">
        <v>2280</v>
      </c>
    </row>
    <row r="352" ht="12.75">
      <c r="G352" t="s">
        <v>2281</v>
      </c>
    </row>
    <row r="353" ht="12.75">
      <c r="G353" t="s">
        <v>2282</v>
      </c>
    </row>
    <row r="354" ht="12.75">
      <c r="G354" t="s">
        <v>2283</v>
      </c>
    </row>
    <row r="355" ht="12.75">
      <c r="G355" t="s">
        <v>2284</v>
      </c>
    </row>
    <row r="356" ht="12.75">
      <c r="G356" t="s">
        <v>2285</v>
      </c>
    </row>
    <row r="357" ht="12.75">
      <c r="G357" t="s">
        <v>2286</v>
      </c>
    </row>
    <row r="358" ht="12.75">
      <c r="G358" t="s">
        <v>2287</v>
      </c>
    </row>
    <row r="359" ht="12.75">
      <c r="G359" t="s">
        <v>2288</v>
      </c>
    </row>
    <row r="360" ht="12.75">
      <c r="G360" t="s">
        <v>2289</v>
      </c>
    </row>
    <row r="361" ht="12.75">
      <c r="G361" t="s">
        <v>2290</v>
      </c>
    </row>
    <row r="362" ht="12.75">
      <c r="G362" t="s">
        <v>2291</v>
      </c>
    </row>
    <row r="363" ht="12.75">
      <c r="G363" t="s">
        <v>2292</v>
      </c>
    </row>
    <row r="364" ht="12.75">
      <c r="G364" t="s">
        <v>2293</v>
      </c>
    </row>
    <row r="365" ht="12.75">
      <c r="G365" t="s">
        <v>2294</v>
      </c>
    </row>
    <row r="366" ht="12.75">
      <c r="G366" t="s">
        <v>2295</v>
      </c>
    </row>
    <row r="367" ht="12.75">
      <c r="G367" t="s">
        <v>2296</v>
      </c>
    </row>
    <row r="368" ht="12.75">
      <c r="G368" t="s">
        <v>2297</v>
      </c>
    </row>
    <row r="369" ht="12.75">
      <c r="G369" t="s">
        <v>2298</v>
      </c>
    </row>
    <row r="370" ht="12.75">
      <c r="G370" t="s">
        <v>2299</v>
      </c>
    </row>
    <row r="371" ht="12.75">
      <c r="G371" t="s">
        <v>2300</v>
      </c>
    </row>
    <row r="372" ht="12.75">
      <c r="G372" t="s">
        <v>2301</v>
      </c>
    </row>
    <row r="373" ht="12.75">
      <c r="G373" t="s">
        <v>2302</v>
      </c>
    </row>
    <row r="374" ht="12.75">
      <c r="G374" t="s">
        <v>2303</v>
      </c>
    </row>
    <row r="375" ht="12.75">
      <c r="G375" t="s">
        <v>2304</v>
      </c>
    </row>
    <row r="376" ht="12.75">
      <c r="G376" t="s">
        <v>2305</v>
      </c>
    </row>
    <row r="377" ht="12.75">
      <c r="G377" t="s">
        <v>2306</v>
      </c>
    </row>
    <row r="378" ht="12.75">
      <c r="G378" t="s">
        <v>2307</v>
      </c>
    </row>
    <row r="379" ht="12.75">
      <c r="G379" t="s">
        <v>2308</v>
      </c>
    </row>
    <row r="380" ht="12.75">
      <c r="G380" t="s">
        <v>2309</v>
      </c>
    </row>
    <row r="381" ht="12.75">
      <c r="G381" t="s">
        <v>2310</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Ministrstvo za zunanje zadeve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a719</dc:creator>
  <cp:keywords/>
  <dc:description/>
  <cp:lastModifiedBy>Vesna Čuber</cp:lastModifiedBy>
  <cp:lastPrinted>2018-12-06T06:33:24Z</cp:lastPrinted>
  <dcterms:created xsi:type="dcterms:W3CDTF">2011-10-04T07:12:12Z</dcterms:created>
  <dcterms:modified xsi:type="dcterms:W3CDTF">2019-02-04T12:15:19Z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