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Radivoj\Desktop\Vesnica delo od doma 2020_novo\DOD november2020\JR 2021-2023\OBRAZCI 2021-2023\KONČNO18.12\"/>
    </mc:Choice>
  </mc:AlternateContent>
  <xr:revisionPtr revIDLastSave="0" documentId="13_ncr:1_{FC67F5B8-1ABE-4EBE-8CDF-CBDA7EF8BEE2}" xr6:coauthVersionLast="45" xr6:coauthVersionMax="45" xr10:uidLastSave="{00000000-0000-0000-0000-000000000000}"/>
  <bookViews>
    <workbookView xWindow="-25320" yWindow="-120" windowWidth="25440" windowHeight="15990" tabRatio="836" xr2:uid="{00000000-000D-0000-FFFF-FFFF00000000}"/>
  </bookViews>
  <sheets>
    <sheet name="Finančni načrt projekta" sheetId="7" r:id="rId1"/>
    <sheet name="Seznam kod" sheetId="21" r:id="rId2"/>
    <sheet name="Data" sheetId="2" state="hidden" r:id="rId3"/>
  </sheets>
  <externalReferences>
    <externalReference r:id="rId4"/>
    <externalReference r:id="rId5"/>
    <externalReference r:id="rId6"/>
    <externalReference r:id="rId7"/>
    <externalReference r:id="rId8"/>
    <externalReference r:id="rId9"/>
  </externalReferences>
  <definedNames>
    <definedName name="_Npu80">[1]Data!#REF!</definedName>
    <definedName name="_Npu81">[1]Data!#REF!</definedName>
    <definedName name="Bi_channels">Data!$G$2:$G$340</definedName>
    <definedName name="Countries">[2]Data!$H$2:$H$164</definedName>
    <definedName name="Donator">Data!$F$2:$F$2</definedName>
    <definedName name="End_date">[1]Data!$I$2</definedName>
    <definedName name="Extending_agency">[1]Data!$J$2:$J$76</definedName>
    <definedName name="Financer_RS">Data!$Q$2:$Q$5</definedName>
    <definedName name="Izvajalec" localSheetId="1">[3]Data!$G$2:$G$381</definedName>
    <definedName name="Izvajalec">Data!$G$2:$G$381</definedName>
    <definedName name="Kategorija_izdatka" localSheetId="1">[3]Data!#REF!</definedName>
    <definedName name="Kategorija_izdatka">Data!#REF!</definedName>
    <definedName name="Mark" localSheetId="1">[3]Data!$K$2:$K$4</definedName>
    <definedName name="Mark">Data!$K$2:$K$4</definedName>
    <definedName name="Markers">[1]Data!$G$2:$G$4</definedName>
    <definedName name="Multi_channels">[1]Data!$D$2:$D$122</definedName>
    <definedName name="nameLookup">[1]Data!$J$2:$K$89</definedName>
    <definedName name="Nosilec_projekta">Data!$C$6:$C$43</definedName>
    <definedName name="Partnerska_drzava" localSheetId="1">[3]Data!$H$2:$H$161</definedName>
    <definedName name="Partnerska_drzava">Data!$H$2:$H$161</definedName>
    <definedName name="Poročilo">[4]Data!$A$29:$A$38</definedName>
    <definedName name="_xlnm.Print_Area" localSheetId="0">'Finančni načrt projekta'!$A$1:$I$122</definedName>
    <definedName name="Purpose_codes">[1]Data!$B$2:$B$198</definedName>
    <definedName name="Sedež_izvajalca">Data!$O$2:$O$5</definedName>
    <definedName name="Start_date">[1]Data!$H$2</definedName>
    <definedName name="Stevilka_pogodbe">Data!$B$2:$B$11</definedName>
    <definedName name="Type_aid">[2]Data!$J$2:$J$16</definedName>
    <definedName name="Vrsta_pomoci" localSheetId="1">[3]Data!$J$2:$J$19</definedName>
    <definedName name="Vrsta_pomoci">Data!$J$2:$J$19</definedName>
    <definedName name="Vrsta_porocila">Data!$A$2:$A$7</definedName>
    <definedName name="Vrsta_prihodka">Data!$E$2:$E$3</definedName>
    <definedName name="vsdv">[5]Data!$K$2:$K$4</definedName>
    <definedName name="Vsebinska_opredelitev">Data!$I$2:$I$224</definedName>
    <definedName name="Vsebinska_opredelitev_1" localSheetId="1">[3]Data!$I$2:$I$224</definedName>
    <definedName name="Vsebinska_opredelitev_1">[6]Data!$I$2:$I$224</definedName>
    <definedName name="Zaporedna_poročila" localSheetId="1">[3]Data!$A$30:$A$39</definedName>
    <definedName name="Zaporedna_poročila">Data!$A$30:$A$39</definedName>
  </definedNames>
  <calcPr calcId="181029"/>
</workbook>
</file>

<file path=xl/calcChain.xml><?xml version="1.0" encoding="utf-8"?>
<calcChain xmlns="http://schemas.openxmlformats.org/spreadsheetml/2006/main">
  <c r="M67" i="7" l="1"/>
  <c r="M68" i="7"/>
  <c r="M66" i="7"/>
  <c r="M62" i="7"/>
  <c r="M63" i="7"/>
  <c r="M64" i="7"/>
  <c r="M61" i="7"/>
  <c r="M71" i="7"/>
  <c r="M72" i="7"/>
  <c r="M70" i="7"/>
  <c r="K71" i="7"/>
  <c r="K72" i="7"/>
  <c r="K69" i="7" s="1"/>
  <c r="J69" i="7" s="1"/>
  <c r="K70" i="7"/>
  <c r="K67" i="7"/>
  <c r="K68" i="7"/>
  <c r="K66" i="7"/>
  <c r="K65" i="7" s="1"/>
  <c r="K64" i="7"/>
  <c r="K63" i="7"/>
  <c r="K62" i="7"/>
  <c r="K61" i="7"/>
  <c r="K60" i="7" s="1"/>
  <c r="J60" i="7" s="1"/>
  <c r="F69" i="7"/>
  <c r="B69" i="7"/>
  <c r="B65" i="7"/>
  <c r="F65" i="7"/>
  <c r="F73" i="7" s="1"/>
  <c r="F60" i="7"/>
  <c r="D79" i="7"/>
  <c r="F76" i="7" s="1"/>
  <c r="G76" i="7" s="1"/>
  <c r="B92" i="7"/>
  <c r="B88" i="7"/>
  <c r="B96" i="7" s="1"/>
  <c r="C92" i="7" s="1"/>
  <c r="B84" i="7"/>
  <c r="B108" i="7"/>
  <c r="B104" i="7"/>
  <c r="B100" i="7"/>
  <c r="B60" i="7"/>
  <c r="G53" i="7"/>
  <c r="G46" i="7"/>
  <c r="G51" i="7"/>
  <c r="D78" i="7" s="1"/>
  <c r="B112" i="7" l="1"/>
  <c r="C108" i="7" s="1"/>
  <c r="M65" i="7"/>
  <c r="B73" i="7"/>
  <c r="C100" i="7"/>
  <c r="C88" i="7"/>
  <c r="G54" i="7"/>
  <c r="M69" i="7"/>
  <c r="L69" i="7" s="1"/>
  <c r="C84" i="7"/>
  <c r="G60" i="7"/>
  <c r="C60" i="7"/>
  <c r="C69" i="7"/>
  <c r="C65" i="7"/>
  <c r="K73" i="7"/>
  <c r="K74" i="7" s="1"/>
  <c r="C104" i="7"/>
  <c r="M60" i="7"/>
  <c r="L60" i="7" s="1"/>
  <c r="L65" i="7"/>
  <c r="G65" i="7"/>
  <c r="G69" i="7"/>
  <c r="J65" i="7"/>
  <c r="J73" i="7" s="1"/>
  <c r="L73" i="7" l="1"/>
  <c r="C112" i="7"/>
  <c r="C96" i="7"/>
  <c r="G73" i="7"/>
  <c r="G79" i="7" s="1"/>
  <c r="M73" i="7"/>
  <c r="M74" i="7" s="1"/>
  <c r="C7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Nataša Adlešič-Barba</author>
    <author>Vesna Čuber</author>
  </authors>
  <commentList>
    <comment ref="J59" authorId="0" shapeId="0" xr:uid="{00000000-0006-0000-0000-000001000000}">
      <text>
        <r>
          <rPr>
            <sz val="9"/>
            <color indexed="81"/>
            <rFont val="Tahoma"/>
            <family val="2"/>
            <charset val="238"/>
          </rPr>
          <t>v belo polje vnesti novo vrednost po spremembi po vrsti stroškov v EUR 
v zelenem polju se avtomatično izračuna nova vrednost kategorije glede na spremembe</t>
        </r>
      </text>
    </comment>
    <comment ref="K59" authorId="0" shapeId="0" xr:uid="{00000000-0006-0000-0000-000002000000}">
      <text>
        <r>
          <rPr>
            <sz val="9"/>
            <color indexed="81"/>
            <rFont val="Tahoma"/>
            <family val="2"/>
            <charset val="238"/>
          </rPr>
          <t>avtomatično se izračuna vrednost sprememb v EUR, ki je lahko pozitivna (+) ali negativna (-) glede na predviden odhodek MZZ</t>
        </r>
      </text>
    </comment>
    <comment ref="L59" authorId="0" shapeId="0" xr:uid="{00000000-0006-0000-0000-000003000000}">
      <text>
        <r>
          <rPr>
            <sz val="9"/>
            <color indexed="81"/>
            <rFont val="Tahoma"/>
            <family val="2"/>
            <charset val="238"/>
          </rPr>
          <t>v belo polje vnesti novo vrednost po spremembi po vrsti stroškov v EUR 
v zelenem polju se avtomatično izračuna nova vrednost kategorije glede na spremembe</t>
        </r>
      </text>
    </comment>
    <comment ref="M59" authorId="0" shapeId="0" xr:uid="{00000000-0006-0000-0000-000004000000}">
      <text>
        <r>
          <rPr>
            <sz val="9"/>
            <color indexed="81"/>
            <rFont val="Tahoma"/>
            <family val="2"/>
            <charset val="238"/>
          </rPr>
          <t>avtomatično se izračuna vrednost sprememb v EUR, ki je lahko pozitivna (+) ali negativna (-) glede na predviden odhodek MZZ</t>
        </r>
      </text>
    </comment>
    <comment ref="F76" authorId="1" shapeId="0" xr:uid="{00000000-0006-0000-0000-000005000000}">
      <text>
        <r>
          <rPr>
            <sz val="9"/>
            <color indexed="81"/>
            <rFont val="Tahoma"/>
            <family val="2"/>
            <charset val="238"/>
          </rPr>
          <t>Izvajalec vnese v formulo odstotek posrednih stroškov, ki jih je dogovoril z MZZ
=D79*</t>
        </r>
        <r>
          <rPr>
            <b/>
            <sz val="9"/>
            <color indexed="81"/>
            <rFont val="Tahoma"/>
            <family val="2"/>
            <charset val="238"/>
          </rPr>
          <t>7</t>
        </r>
        <r>
          <rPr>
            <sz val="9"/>
            <color indexed="81"/>
            <rFont val="Tahoma"/>
            <family val="2"/>
            <charset val="238"/>
          </rPr>
          <t>/100</t>
        </r>
      </text>
    </comment>
    <comment ref="D79" authorId="1" shapeId="0" xr:uid="{00000000-0006-0000-0000-000006000000}">
      <text>
        <r>
          <rPr>
            <sz val="9"/>
            <color indexed="81"/>
            <rFont val="Tahoma"/>
            <family val="2"/>
            <charset val="238"/>
          </rPr>
          <t xml:space="preserve">Višina odhodkov kritih s strani MZZ mora biti enaka višini prihodkov MZZ za projekt
</t>
        </r>
      </text>
    </comment>
  </commentList>
</comments>
</file>

<file path=xl/sharedStrings.xml><?xml version="1.0" encoding="utf-8"?>
<sst xmlns="http://schemas.openxmlformats.org/spreadsheetml/2006/main" count="986" uniqueCount="972">
  <si>
    <t>KONČNO</t>
  </si>
  <si>
    <t>1811-11-</t>
  </si>
  <si>
    <t>1811-12-</t>
  </si>
  <si>
    <t>1811-13-</t>
  </si>
  <si>
    <t>Stevilka pogodbe</t>
  </si>
  <si>
    <t>Nosilec projekta</t>
  </si>
  <si>
    <t>Vrsta prihodka</t>
  </si>
  <si>
    <t>finančni</t>
  </si>
  <si>
    <t>Skupaj</t>
  </si>
  <si>
    <t>Bi_channels</t>
  </si>
  <si>
    <t>denarni</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</si>
  <si>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</si>
  <si>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</si>
  <si>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</si>
  <si>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</si>
  <si>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</si>
  <si>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</si>
  <si>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</si>
  <si>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</si>
  <si>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</si>
  <si>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</si>
  <si>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</si>
  <si>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</si>
  <si>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</si>
  <si>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</si>
  <si>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</si>
  <si>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</si>
  <si>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</si>
  <si>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</si>
  <si>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</si>
  <si>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</si>
  <si>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</si>
  <si>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</si>
  <si>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</si>
  <si>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</si>
  <si>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1811-14-</t>
  </si>
  <si>
    <t>1811-15-</t>
  </si>
  <si>
    <t>1811-16-</t>
  </si>
  <si>
    <t>1811-17-</t>
  </si>
  <si>
    <t>1811-18-</t>
  </si>
  <si>
    <t>1811-19-</t>
  </si>
  <si>
    <t>1811-20-</t>
  </si>
  <si>
    <t>stroški dela</t>
  </si>
  <si>
    <t>stroški potovanj</t>
  </si>
  <si>
    <t>produkcijski stroški</t>
  </si>
  <si>
    <t>Vrsta izdatka</t>
  </si>
  <si>
    <t>1a: Ministrstvo za gospodarski razvoj in tehnologijo</t>
  </si>
  <si>
    <t>2a: Ministrstvo za infrastrukturo in prostor</t>
  </si>
  <si>
    <t>5a: Ministrstvo za pravosodje in javno upravo</t>
  </si>
  <si>
    <t>Od</t>
  </si>
  <si>
    <t>Do</t>
  </si>
  <si>
    <t>ŽIG</t>
  </si>
  <si>
    <t>Neposredni odhodki</t>
  </si>
  <si>
    <t>Ministrstvo za zunanje zadeve</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</si>
  <si>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</si>
  <si>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</si>
  <si>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</si>
  <si>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</si>
  <si>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</si>
  <si>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</si>
  <si>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</si>
  <si>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</si>
  <si>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</si>
  <si>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</si>
  <si>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</si>
  <si>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</si>
  <si>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</si>
  <si>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</si>
  <si>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Obdobje izvajanja projekta</t>
  </si>
  <si>
    <t>Prihodki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</si>
  <si>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</si>
  <si>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</si>
  <si>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</si>
  <si>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</si>
  <si>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Vsebinska opredelitev projekta</t>
  </si>
  <si>
    <t>1. poročilo</t>
  </si>
  <si>
    <t>Zaporedna št. poročila</t>
  </si>
  <si>
    <t>2. poročilo</t>
  </si>
  <si>
    <t>3. poročilo</t>
  </si>
  <si>
    <t>4. poročilo</t>
  </si>
  <si>
    <t>5. poročilo</t>
  </si>
  <si>
    <t>6. poročilo</t>
  </si>
  <si>
    <t>7. poročilo</t>
  </si>
  <si>
    <t>8. poročilo</t>
  </si>
  <si>
    <t>9. poročilo</t>
  </si>
  <si>
    <t>FINANČNI  NAČRT PROJEKTA</t>
  </si>
  <si>
    <t>Spletna stran izvajalca</t>
  </si>
  <si>
    <t>Načrtovani odhodki projekta</t>
  </si>
  <si>
    <t>Delež v %</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</si>
  <si>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t>
    </r>
  </si>
  <si>
    <t>Vrsta predvidenega odhodka</t>
  </si>
  <si>
    <t>Predvideni odhodek v EUR</t>
  </si>
  <si>
    <t>Razdelati in ovrednotiti posamezne stroške</t>
  </si>
  <si>
    <t>Predvideni odhodek, ki ga krije MZZ</t>
  </si>
  <si>
    <t>Delež MZZ v %</t>
  </si>
  <si>
    <r>
      <rPr>
        <b/>
        <sz val="10"/>
        <rFont val="Arial"/>
        <family val="2"/>
        <charset val="238"/>
      </rPr>
      <t>Predvideni odhodek v EUR</t>
    </r>
    <r>
      <rPr>
        <sz val="10"/>
        <rFont val="Arial"/>
        <family val="2"/>
        <charset val="238"/>
      </rPr>
      <t xml:space="preserve"> predstavlja skupno višino </t>
    </r>
    <r>
      <rPr>
        <b/>
        <sz val="10"/>
        <rFont val="Arial"/>
        <family val="2"/>
        <charset val="238"/>
      </rPr>
      <t>vseh</t>
    </r>
    <r>
      <rPr>
        <sz val="10"/>
        <rFont val="Arial"/>
        <family val="2"/>
        <charset val="238"/>
      </rPr>
      <t xml:space="preserve"> odhodkov </t>
    </r>
    <r>
      <rPr>
        <b/>
        <sz val="10"/>
        <rFont val="Arial"/>
        <family val="2"/>
        <charset val="238"/>
      </rPr>
      <t>vseh</t>
    </r>
    <r>
      <rPr>
        <sz val="10"/>
        <rFont val="Arial"/>
        <family val="2"/>
        <charset val="238"/>
      </rPr>
      <t xml:space="preserve"> financerjev (brez posrednih odhodkov).</t>
    </r>
  </si>
  <si>
    <t xml:space="preserve">stroški potovanj </t>
  </si>
  <si>
    <t xml:space="preserve">posredni stroški </t>
  </si>
  <si>
    <t>SKUPAJ VREDNOST PROJEKTA</t>
  </si>
  <si>
    <t>SKUPAJ VREDNOST FINANCIRANJA MZZ</t>
  </si>
  <si>
    <r>
      <rPr>
        <b/>
        <sz val="10"/>
        <rFont val="Arial"/>
        <family val="2"/>
        <charset val="238"/>
      </rPr>
      <t>Skupaj vrednost financiranja MZZ</t>
    </r>
    <r>
      <rPr>
        <sz val="10"/>
        <rFont val="Arial"/>
        <family val="2"/>
        <charset val="238"/>
      </rPr>
      <t xml:space="preserve">: skupna vrednost bo izračunana samodejno in je seštevek vseh odhodkov, ki jih krije MZZ. </t>
    </r>
  </si>
  <si>
    <t xml:space="preserve">Rezultat 1: </t>
  </si>
  <si>
    <t>Opombe (razdelati in ovrednotiti posamezne postavke)</t>
  </si>
  <si>
    <t>stroški dela (razčleniti)</t>
  </si>
  <si>
    <t>stroški potovanj (razčleniti)</t>
  </si>
  <si>
    <t>produkcijski stroški (razčleniti)</t>
  </si>
  <si>
    <t>Rezultat 2:</t>
  </si>
  <si>
    <t>Izvajalec za vsak naslednji rezultat ustrezno doda tabelo za rezultate 3, 4 itd. Paziti mora na formule pri kopiranju tabel.</t>
  </si>
  <si>
    <t>Vpliv na podnebne spremembe (prilagajanje)</t>
  </si>
  <si>
    <t>Vpliv na podnebne spremembe (blaženje)</t>
  </si>
  <si>
    <t>Vpliv na enakost spolov</t>
  </si>
  <si>
    <t>Vpliv na okolje</t>
  </si>
  <si>
    <t>Predvideni prihodki iz finančnega načrta v EUR</t>
  </si>
  <si>
    <t>1: Ministrstvo za delo, družino, socialne zadeve in enake možnosti</t>
  </si>
  <si>
    <t>2: Ministrstvo za finance</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</si>
  <si>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</si>
  <si>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</si>
  <si>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</si>
  <si>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</si>
  <si>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</si>
  <si>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</si>
  <si>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</si>
  <si>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</si>
  <si>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3a: Ministrstvo za izobraževanje, znanost in šport</t>
  </si>
  <si>
    <t>14: Ministrstvo za zdravje</t>
  </si>
  <si>
    <t>15: Ministrstvo za zunanje zadeve</t>
  </si>
  <si>
    <t>18: Služba Vlade RS za evropsko kohezijsko politiko in razvoj</t>
  </si>
  <si>
    <t>19: Služba Vlade RS za zakonodajo</t>
  </si>
  <si>
    <t>Partnerska_drzava</t>
  </si>
  <si>
    <t>Vsebinska_opredelitev</t>
  </si>
  <si>
    <t>Vrsta_pomoci</t>
  </si>
  <si>
    <t>Izvajalec</t>
  </si>
  <si>
    <t>Sedež izvajalca</t>
  </si>
  <si>
    <t>Transakcijski račun izvajalca</t>
  </si>
  <si>
    <t>Koda izvajalca</t>
  </si>
  <si>
    <t>Vrednost financiranja RS v EUR</t>
  </si>
  <si>
    <t>Vrednost financiranja RS v EUR po letih</t>
  </si>
  <si>
    <t>Financer RS</t>
  </si>
  <si>
    <t>NAVODILA ZA IZPOLNJEVANJE OBRAZCA OFN</t>
  </si>
  <si>
    <r>
      <rPr>
        <b/>
        <sz val="10"/>
        <rFont val="Arial"/>
        <family val="2"/>
        <charset val="238"/>
      </rPr>
      <t>Vrednost financiranja RS v EUR</t>
    </r>
    <r>
      <rPr>
        <sz val="10"/>
        <rFont val="Arial"/>
        <family val="2"/>
        <charset val="238"/>
      </rPr>
      <t xml:space="preserve"> je vrednost, ki jo financira RS.</t>
    </r>
  </si>
  <si>
    <r>
      <rPr>
        <b/>
        <sz val="10"/>
        <rFont val="Arial"/>
        <family val="2"/>
        <charset val="238"/>
      </rPr>
      <t>Prihodki v denarju</t>
    </r>
    <r>
      <rPr>
        <sz val="10"/>
        <rFont val="Arial"/>
        <family val="2"/>
        <charset val="238"/>
      </rPr>
      <t xml:space="preserve">: izvajalec ločeno navede prihodke v denarju, ki jih zagotovi MZZ, prihodke drugih javnih virov in prihodke iz lastnih virov. Kot lastnih virov </t>
    </r>
    <r>
      <rPr>
        <b/>
        <u/>
        <sz val="10"/>
        <rFont val="Arial"/>
        <family val="2"/>
        <charset val="238"/>
      </rPr>
      <t>ne sme</t>
    </r>
    <r>
      <rPr>
        <sz val="10"/>
        <rFont val="Arial"/>
        <family val="2"/>
        <charset val="238"/>
      </rPr>
      <t xml:space="preserve"> prikazovati sredstev, ki jih je za isti namen pridobil iz drugih javnih sredstev.</t>
    </r>
  </si>
  <si>
    <r>
      <rPr>
        <b/>
        <sz val="10"/>
        <rFont val="Arial"/>
        <family val="2"/>
        <charset val="238"/>
      </rPr>
      <t>Rezultat 1:</t>
    </r>
    <r>
      <rPr>
        <sz val="10"/>
        <rFont val="Arial"/>
        <family val="2"/>
        <charset val="238"/>
      </rPr>
      <t xml:space="preserve"> navesti ime rezultata, ki mora biti enak, kot je navedeno v Vsebinskem načrtu projekta.</t>
    </r>
  </si>
  <si>
    <r>
      <rPr>
        <b/>
        <sz val="10"/>
        <rFont val="Arial"/>
        <family val="2"/>
        <charset val="238"/>
      </rPr>
      <t>Rezultat 2:</t>
    </r>
    <r>
      <rPr>
        <sz val="10"/>
        <rFont val="Arial"/>
        <family val="2"/>
        <charset val="238"/>
      </rPr>
      <t xml:space="preserve"> navesti ime rezultata, ki mora biti enak, kot je navedeno v Vsebinskem načrtu projekta.</t>
    </r>
  </si>
  <si>
    <r>
      <rPr>
        <b/>
        <sz val="10"/>
        <rFont val="Arial"/>
        <family val="2"/>
        <charset val="238"/>
      </rPr>
      <t xml:space="preserve">Produkcijski stroški: </t>
    </r>
    <r>
      <rPr>
        <sz val="10"/>
        <rFont val="Arial"/>
        <family val="2"/>
        <charset val="238"/>
      </rPr>
      <t>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</si>
  <si>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r>
      <rPr>
        <b/>
        <sz val="10"/>
        <rFont val="Arial"/>
        <family val="2"/>
        <charset val="238"/>
      </rPr>
      <t>Vrsta predvidenega odhodka</t>
    </r>
    <r>
      <rPr>
        <sz val="10"/>
        <rFont val="Arial"/>
        <family val="2"/>
        <charset val="238"/>
      </rPr>
      <t xml:space="preserve">: pod vsako kategorijo stroškov (zeleno) izvajalec navede vse predvidene stroške projekta. </t>
    </r>
  </si>
  <si>
    <t>Drugi finacerji</t>
  </si>
  <si>
    <t>Ministrstvo za zunanje zadeve RS</t>
  </si>
  <si>
    <r>
      <rPr>
        <b/>
        <sz val="10"/>
        <rFont val="Arial"/>
        <family val="2"/>
        <charset val="238"/>
      </rPr>
      <t>Skupaj vrednost projekta</t>
    </r>
    <r>
      <rPr>
        <sz val="10"/>
        <rFont val="Arial"/>
        <family val="2"/>
        <charset val="238"/>
      </rPr>
      <t>: skupna vrednost bo izračunana samodejno in vključuje vrednosti vseh financerjev. Znesek mora biti enak znesku "skupaj prihodki".</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</si>
  <si>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</si>
  <si>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</si>
  <si>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</si>
  <si>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</si>
  <si>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</si>
  <si>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</si>
  <si>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</si>
  <si>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</si>
  <si>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</si>
  <si>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</si>
  <si>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</si>
  <si>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</si>
  <si>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</si>
  <si>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</si>
  <si>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</si>
  <si>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</si>
  <si>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</si>
  <si>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</si>
  <si>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</si>
  <si>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</si>
  <si>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</si>
  <si>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</si>
  <si>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</si>
  <si>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</si>
  <si>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</si>
  <si>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</si>
  <si>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</si>
  <si>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</si>
  <si>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</si>
  <si>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</si>
  <si>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</si>
  <si>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</si>
  <si>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</si>
  <si>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</si>
  <si>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</si>
  <si>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</si>
  <si>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</si>
  <si>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</si>
  <si>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</si>
  <si>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</si>
  <si>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</si>
  <si>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</si>
  <si>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</si>
  <si>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</si>
  <si>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</si>
  <si>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</si>
  <si>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</si>
  <si>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</si>
  <si>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</si>
  <si>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</si>
  <si>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</si>
  <si>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</si>
  <si>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</si>
  <si>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</si>
  <si>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</si>
  <si>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</si>
  <si>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</si>
  <si>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</si>
  <si>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</si>
  <si>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</si>
  <si>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</si>
  <si>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</si>
  <si>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</si>
  <si>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</si>
  <si>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</si>
  <si>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</si>
  <si>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</si>
  <si>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</si>
  <si>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</si>
  <si>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</si>
  <si>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</si>
  <si>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</si>
  <si>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</si>
  <si>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</si>
  <si>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</si>
  <si>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</si>
  <si>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</si>
  <si>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</si>
  <si>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</si>
  <si>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</si>
  <si>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</si>
  <si>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</si>
  <si>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</si>
  <si>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</si>
  <si>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</si>
  <si>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</si>
  <si>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</si>
  <si>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</si>
  <si>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</si>
  <si>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</si>
  <si>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</si>
  <si>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</si>
  <si>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</si>
  <si>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</si>
  <si>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</si>
  <si>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</si>
  <si>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</si>
  <si>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</si>
  <si>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</si>
  <si>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</si>
  <si>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</si>
  <si>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</si>
  <si>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</si>
  <si>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</si>
  <si>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</si>
  <si>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</si>
  <si>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</si>
  <si>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</si>
  <si>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</si>
  <si>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</si>
  <si>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</si>
  <si>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</si>
  <si>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</si>
  <si>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</si>
  <si>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</si>
  <si>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</si>
  <si>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</si>
  <si>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</si>
  <si>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</si>
  <si>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</si>
  <si>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</si>
  <si>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</si>
  <si>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</si>
  <si>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</si>
  <si>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</si>
  <si>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</si>
  <si>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</si>
  <si>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</si>
  <si>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</si>
  <si>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</si>
  <si>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</si>
  <si>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</si>
  <si>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</si>
  <si>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</si>
  <si>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</si>
  <si>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</si>
  <si>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</si>
  <si>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</si>
  <si>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</si>
  <si>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</si>
  <si>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</si>
  <si>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</si>
  <si>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</si>
  <si>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</si>
  <si>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</si>
  <si>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</si>
  <si>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</si>
  <si>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</si>
  <si>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</si>
  <si>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</si>
  <si>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</si>
  <si>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</si>
  <si>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</si>
  <si>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</si>
  <si>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</si>
  <si>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</si>
  <si>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</si>
  <si>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</si>
  <si>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</si>
  <si>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</si>
  <si>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</si>
  <si>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</si>
  <si>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</si>
  <si>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</si>
  <si>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</si>
  <si>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</si>
  <si>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</si>
  <si>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</si>
  <si>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</si>
  <si>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</si>
  <si>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</si>
  <si>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</si>
  <si>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</si>
  <si>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</si>
  <si>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</si>
  <si>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</si>
  <si>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</si>
  <si>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</si>
  <si>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</si>
  <si>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</si>
  <si>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</si>
  <si>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</si>
  <si>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</si>
  <si>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</si>
  <si>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</si>
  <si>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</si>
  <si>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</si>
  <si>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</si>
  <si>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</si>
  <si>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</si>
  <si>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</si>
  <si>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</si>
  <si>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</si>
  <si>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</si>
  <si>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</si>
  <si>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</si>
  <si>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</si>
  <si>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</si>
  <si>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</si>
  <si>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</si>
  <si>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</si>
  <si>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</si>
  <si>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</si>
  <si>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</si>
  <si>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</si>
  <si>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</si>
  <si>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</si>
  <si>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</si>
  <si>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</si>
  <si>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</si>
  <si>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</si>
  <si>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</si>
  <si>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</si>
  <si>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</si>
  <si>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</si>
  <si>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</si>
  <si>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</si>
  <si>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</si>
  <si>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</si>
  <si>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</si>
  <si>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</si>
  <si>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</si>
  <si>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</si>
  <si>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</si>
  <si>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</si>
  <si>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</si>
  <si>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</si>
  <si>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</si>
  <si>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</si>
  <si>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</si>
  <si>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</si>
  <si>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</si>
  <si>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</si>
  <si>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</si>
  <si>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</si>
  <si>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</si>
  <si>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</si>
  <si>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</si>
  <si>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</si>
  <si>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</si>
  <si>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</si>
  <si>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</si>
  <si>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</si>
  <si>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</si>
  <si>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</si>
  <si>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</si>
  <si>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</si>
  <si>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</si>
  <si>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</si>
  <si>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</si>
  <si>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</si>
  <si>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</si>
  <si>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</si>
  <si>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</si>
  <si>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</si>
  <si>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</si>
  <si>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</si>
  <si>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</si>
  <si>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</si>
  <si>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</si>
  <si>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</si>
  <si>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</si>
  <si>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</si>
  <si>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</si>
  <si>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</si>
  <si>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</si>
  <si>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</si>
  <si>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</si>
  <si>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</si>
  <si>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</si>
  <si>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</si>
  <si>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</si>
  <si>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</si>
  <si>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</si>
  <si>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</si>
  <si>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</si>
  <si>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</si>
  <si>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</si>
  <si>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</si>
  <si>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</si>
  <si>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</si>
  <si>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</si>
  <si>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</si>
  <si>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</si>
  <si>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</si>
  <si>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</si>
  <si>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</si>
  <si>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</si>
  <si>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</si>
  <si>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</si>
  <si>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</si>
  <si>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</si>
  <si>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</si>
  <si>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</si>
  <si>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</si>
  <si>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</si>
  <si>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</si>
  <si>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</si>
  <si>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</si>
  <si>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</si>
  <si>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</si>
  <si>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</si>
  <si>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</si>
  <si>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</si>
  <si>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</si>
  <si>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</si>
  <si>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</si>
  <si>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</si>
  <si>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</si>
  <si>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</si>
  <si>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</si>
  <si>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</si>
  <si>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</si>
  <si>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</si>
  <si>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</si>
  <si>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</si>
  <si>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</si>
  <si>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</si>
  <si>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</si>
  <si>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</si>
  <si>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</si>
  <si>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</si>
  <si>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</si>
  <si>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</si>
  <si>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</si>
  <si>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</si>
  <si>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</si>
  <si>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</si>
  <si>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</si>
  <si>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</si>
  <si>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</si>
  <si>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</si>
  <si>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</si>
  <si>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</si>
  <si>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</si>
  <si>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</si>
  <si>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</si>
  <si>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</si>
  <si>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</si>
  <si>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</si>
  <si>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</si>
  <si>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</si>
  <si>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</si>
  <si>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</si>
  <si>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</si>
  <si>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</si>
  <si>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</si>
  <si>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</si>
  <si>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</si>
  <si>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</si>
  <si>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</si>
  <si>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</si>
  <si>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</si>
  <si>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</si>
  <si>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</si>
  <si>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</si>
  <si>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</si>
  <si>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</si>
  <si>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</si>
  <si>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</si>
  <si>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</si>
  <si>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</si>
  <si>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</si>
  <si>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</si>
  <si>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</si>
  <si>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</si>
  <si>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</si>
  <si>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</si>
  <si>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</si>
  <si>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</si>
  <si>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</si>
  <si>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</si>
  <si>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</si>
  <si>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</si>
  <si>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</si>
  <si>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</si>
  <si>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</si>
  <si>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</si>
  <si>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</si>
  <si>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</si>
  <si>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</si>
  <si>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</si>
  <si>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</si>
  <si>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</si>
  <si>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</si>
  <si>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</si>
  <si>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</si>
  <si>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</si>
  <si>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</si>
  <si>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</si>
  <si>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</si>
  <si>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</si>
  <si>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</si>
  <si>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</si>
  <si>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</si>
  <si>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</si>
  <si>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</si>
  <si>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</si>
  <si>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</si>
  <si>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</si>
  <si>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</si>
  <si>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</si>
  <si>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</si>
  <si>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</si>
  <si>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</si>
  <si>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</si>
  <si>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</si>
  <si>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</si>
  <si>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</si>
  <si>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</si>
  <si>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</si>
  <si>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</si>
  <si>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</si>
  <si>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</si>
  <si>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</si>
  <si>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</si>
  <si>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</si>
  <si>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</si>
  <si>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</si>
  <si>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</si>
  <si>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</si>
  <si>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</si>
  <si>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</si>
  <si>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</si>
  <si>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</si>
  <si>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</si>
  <si>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</si>
  <si>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</si>
  <si>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</si>
  <si>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</si>
  <si>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</si>
  <si>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</si>
  <si>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</si>
  <si>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</si>
  <si>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</si>
  <si>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</si>
  <si>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</si>
  <si>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</si>
  <si>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</si>
  <si>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</si>
  <si>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</si>
  <si>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</si>
  <si>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</si>
  <si>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</si>
  <si>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</si>
  <si>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</si>
  <si>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</si>
  <si>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</si>
  <si>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</si>
  <si>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</si>
  <si>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</si>
  <si>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</si>
  <si>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</si>
  <si>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</si>
  <si>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</si>
  <si>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</si>
  <si>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</si>
  <si>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</si>
  <si>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</si>
  <si>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</si>
  <si>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</si>
  <si>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</si>
  <si>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</si>
  <si>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</si>
  <si>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</si>
  <si>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</si>
  <si>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</si>
  <si>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</si>
  <si>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</si>
  <si>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</si>
  <si>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</si>
  <si>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</si>
  <si>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</si>
  <si>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</si>
  <si>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</si>
  <si>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</si>
  <si>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</si>
  <si>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</si>
  <si>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</si>
  <si>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</si>
  <si>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</si>
  <si>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</si>
  <si>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</si>
  <si>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</si>
  <si>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</si>
  <si>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</si>
  <si>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</si>
  <si>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</si>
  <si>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</si>
  <si>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</si>
  <si>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</si>
  <si>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</si>
  <si>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</si>
  <si>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</si>
  <si>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</si>
  <si>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</si>
  <si>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</si>
  <si>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</si>
  <si>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</si>
  <si>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</si>
  <si>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</si>
  <si>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</si>
  <si>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</si>
  <si>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</si>
  <si>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</si>
  <si>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</si>
  <si>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</si>
  <si>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</si>
  <si>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</si>
  <si>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</si>
  <si>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</si>
  <si>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</si>
  <si>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</si>
  <si>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</si>
  <si>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</si>
  <si>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</si>
  <si>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</si>
  <si>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</si>
  <si>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</si>
  <si>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</si>
  <si>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</si>
  <si>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</si>
  <si>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</si>
  <si>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</si>
  <si>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</si>
  <si>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</si>
  <si>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</si>
  <si>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</si>
  <si>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</si>
  <si>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</si>
  <si>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</si>
  <si>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</si>
  <si>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</si>
  <si>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</si>
  <si>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</si>
  <si>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</si>
  <si>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</si>
  <si>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</si>
  <si>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</si>
  <si>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</si>
  <si>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</si>
  <si>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</si>
  <si>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</si>
  <si>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</si>
  <si>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</si>
  <si>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</si>
  <si>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</si>
  <si>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</si>
  <si>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</si>
  <si>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</si>
  <si>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</si>
  <si>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</si>
  <si>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</si>
  <si>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</si>
  <si>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</si>
  <si>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</si>
  <si>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</si>
  <si>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</si>
  <si>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</si>
  <si>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</si>
  <si>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</si>
  <si>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</si>
  <si>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</si>
  <si>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</si>
  <si>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</si>
  <si>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</si>
  <si>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</si>
  <si>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</si>
  <si>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</si>
  <si>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</si>
  <si>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</si>
  <si>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</si>
  <si>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</si>
  <si>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</si>
  <si>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</si>
  <si>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</si>
  <si>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</si>
  <si>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</si>
  <si>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</si>
  <si>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</si>
  <si>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</si>
  <si>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</si>
  <si>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</si>
  <si>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</si>
  <si>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</si>
  <si>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</si>
  <si>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</si>
  <si>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</si>
  <si>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</si>
  <si>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</si>
  <si>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</si>
  <si>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</si>
  <si>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</si>
  <si>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</si>
  <si>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</si>
  <si>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</si>
  <si>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</si>
  <si>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</si>
  <si>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</si>
  <si>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</si>
  <si>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</si>
  <si>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</si>
  <si>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</si>
  <si>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</si>
  <si>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</si>
  <si>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</si>
  <si>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</si>
  <si>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</si>
  <si>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</si>
  <si>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</si>
  <si>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</si>
  <si>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</si>
  <si>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</si>
  <si>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</si>
  <si>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</si>
  <si>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</si>
  <si>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</si>
  <si>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</si>
  <si>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</si>
  <si>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</si>
  <si>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</si>
  <si>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</si>
  <si>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</si>
  <si>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</si>
  <si>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</si>
  <si>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</si>
  <si>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</si>
  <si>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</si>
  <si>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</si>
  <si>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</si>
  <si>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</si>
  <si>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</si>
  <si>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</si>
  <si>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</si>
  <si>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</si>
  <si>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</si>
  <si>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</si>
  <si>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</si>
  <si>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</si>
  <si>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</si>
  <si>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</si>
  <si>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</si>
  <si>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</si>
  <si>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</si>
  <si>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</si>
  <si>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</si>
  <si>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</si>
  <si>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</si>
  <si>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</si>
  <si>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</si>
  <si>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</si>
  <si>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</si>
  <si>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</si>
  <si>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</si>
  <si>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</si>
  <si>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</si>
  <si>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</si>
  <si>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</si>
  <si>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</si>
  <si>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</si>
  <si>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</si>
  <si>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</si>
  <si>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</si>
  <si>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</si>
  <si>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</si>
  <si>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</si>
  <si>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</si>
  <si>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</si>
  <si>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</si>
  <si>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</si>
  <si>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</si>
  <si>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</si>
  <si>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</si>
  <si>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</si>
  <si>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</si>
  <si>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</si>
  <si>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</si>
  <si>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</si>
  <si>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</si>
  <si>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</si>
  <si>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</si>
  <si>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</si>
  <si>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</si>
  <si>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</si>
  <si>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</si>
  <si>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</si>
  <si>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</si>
  <si>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</si>
  <si>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</si>
  <si>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</si>
  <si>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</si>
  <si>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</si>
  <si>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</si>
  <si>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</si>
  <si>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</si>
  <si>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</si>
  <si>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</si>
  <si>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</si>
  <si>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</si>
  <si>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</si>
  <si>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</si>
  <si>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</si>
  <si>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</si>
  <si>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</si>
  <si>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</si>
  <si>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</si>
  <si>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</si>
  <si>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</si>
  <si>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</si>
  <si>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</si>
  <si>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</si>
  <si>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</si>
  <si>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</si>
  <si>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</si>
  <si>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</si>
  <si>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</si>
  <si>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</si>
  <si>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</si>
  <si>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</si>
  <si>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</si>
  <si>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</si>
  <si>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</si>
  <si>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</si>
  <si>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</si>
  <si>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</si>
  <si>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</si>
  <si>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</si>
  <si>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</si>
  <si>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</si>
  <si>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</si>
  <si>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</si>
  <si>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</si>
  <si>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</si>
  <si>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</si>
  <si>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</si>
  <si>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</si>
  <si>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</si>
  <si>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</si>
  <si>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</si>
  <si>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</si>
  <si>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</si>
  <si>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</si>
  <si>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</si>
  <si>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</si>
  <si>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</si>
  <si>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</si>
  <si>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</si>
  <si>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</si>
  <si>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</si>
  <si>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</si>
  <si>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</si>
  <si>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</si>
  <si>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</si>
  <si>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</si>
  <si>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</si>
  <si>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</si>
  <si>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</si>
  <si>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</si>
  <si>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</si>
  <si>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</si>
  <si>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</si>
  <si>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</si>
  <si>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</si>
  <si>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</si>
  <si>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</si>
  <si>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</si>
  <si>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</si>
  <si>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</si>
  <si>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</si>
  <si>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</si>
  <si>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</si>
  <si>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</si>
  <si>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</si>
  <si>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</si>
  <si>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</si>
  <si>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</si>
  <si>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</si>
  <si>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</si>
  <si>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</si>
  <si>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</si>
  <si>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</si>
  <si>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 xml:space="preserve">Naslov projekta </t>
    </r>
    <r>
      <rPr>
        <sz val="10"/>
        <rFont val="Arial"/>
        <family val="2"/>
        <charset val="238"/>
      </rPr>
      <t>mora biti enak naslovu v Vsebinskem načrtu projekta.</t>
    </r>
  </si>
  <si>
    <t xml:space="preserve">Tabela ima pri vseh seštevkih in odstotkih formule. Izvajalec naj dodaja vrstice med obstoječe vrstice. Formule za izračune je potrebno v primeru dodajanja vrstic preveriti oziroma ustrezno popraviti. </t>
  </si>
  <si>
    <r>
      <rPr>
        <b/>
        <sz val="10"/>
        <rFont val="Arial"/>
        <family val="2"/>
        <charset val="238"/>
      </rPr>
      <t xml:space="preserve">Stroški dela </t>
    </r>
    <r>
      <rPr>
        <sz val="10"/>
        <rFont val="Arial"/>
        <family val="2"/>
        <charset val="238"/>
      </rPr>
      <t xml:space="preserve">se nanašajo </t>
    </r>
    <r>
      <rPr>
        <u/>
        <sz val="10"/>
        <rFont val="Arial"/>
        <family val="2"/>
        <charset val="238"/>
      </rPr>
      <t>samo</t>
    </r>
    <r>
      <rPr>
        <sz val="10"/>
        <rFont val="Arial"/>
        <family val="2"/>
        <charset val="238"/>
      </rPr>
      <t xml:space="preserve"> na stroške zaposlenih pri izvajalcu, ki sodelujejo pri projektu.</t>
    </r>
  </si>
  <si>
    <r>
      <rPr>
        <b/>
        <sz val="10"/>
        <rFont val="Arial"/>
        <family val="2"/>
        <charset val="238"/>
      </rPr>
      <t>Stroški potovanj</t>
    </r>
    <r>
      <rPr>
        <sz val="10"/>
        <rFont val="Arial"/>
        <family val="2"/>
        <charset val="238"/>
      </rPr>
      <t xml:space="preserve"> se nanašajo </t>
    </r>
    <r>
      <rPr>
        <u/>
        <sz val="10"/>
        <rFont val="Arial"/>
        <family val="2"/>
        <charset val="238"/>
      </rPr>
      <t>samo</t>
    </r>
    <r>
      <rPr>
        <sz val="10"/>
        <rFont val="Arial"/>
        <family val="2"/>
        <charset val="238"/>
      </rPr>
      <t xml:space="preserve"> na stroške zaposlenih pri izvajalcu, ki sodelujejo pri projektu.</t>
    </r>
  </si>
  <si>
    <t>Skupna vrednost projekta v EUR</t>
  </si>
  <si>
    <r>
      <rPr>
        <b/>
        <sz val="10"/>
        <rFont val="Arial"/>
        <family val="2"/>
        <charset val="238"/>
      </rPr>
      <t>Skupna vrednost projekta v EUR</t>
    </r>
    <r>
      <rPr>
        <sz val="10"/>
        <rFont val="Arial"/>
        <family val="2"/>
        <charset val="238"/>
      </rPr>
      <t xml:space="preserve"> je skupna vrednost projekta.</t>
    </r>
  </si>
  <si>
    <r>
      <rPr>
        <b/>
        <sz val="10"/>
        <rFont val="Arial"/>
        <family val="2"/>
        <charset val="238"/>
      </rPr>
      <t>Materialni (in-kind/stvarni) vložki</t>
    </r>
    <r>
      <rPr>
        <sz val="10"/>
        <rFont val="Arial"/>
        <family val="2"/>
        <charset val="238"/>
      </rPr>
      <t>: izvajalec navede vse materialne (in-kind/stvarne) vložke v ocenjeni denarni protivrednosti. Te vložke se prikaže tudi na odhodkovni strani finančnega načrta.</t>
    </r>
  </si>
  <si>
    <t>Aktualen seznam DAC in CRS kod je na voljo na povezavi:</t>
  </si>
  <si>
    <t>http://www.oecd.org/dac/financing-sustainable-development/development-finance-standards/dacandcrscodelists.htm</t>
  </si>
  <si>
    <t>SKUPAJ PRIHODKI OD MZZ</t>
  </si>
  <si>
    <t>PODPIS ZAKONITEGA ZASTOPNIKA IN ŽIG IZVAJALCA</t>
  </si>
  <si>
    <r>
      <t>Obvezno navesti</t>
    </r>
    <r>
      <rPr>
        <b/>
        <sz val="10"/>
        <rFont val="Arial"/>
        <family val="2"/>
        <charset val="238"/>
      </rPr>
      <t xml:space="preserve"> vse prihodke v EUR od vseh sofinancerjev.</t>
    </r>
    <r>
      <rPr>
        <sz val="10"/>
        <rFont val="Arial"/>
        <family val="2"/>
        <charset val="238"/>
      </rPr>
      <t xml:space="preserve"> </t>
    </r>
  </si>
  <si>
    <r>
      <rPr>
        <b/>
        <sz val="10"/>
        <rFont val="Arial"/>
        <family val="2"/>
        <charset val="238"/>
      </rPr>
      <t>Skupaj prihodki od MZZ</t>
    </r>
    <r>
      <rPr>
        <sz val="10"/>
        <rFont val="Arial"/>
        <family val="2"/>
        <charset val="238"/>
      </rPr>
      <t>: seštevek vseh prihodkov v denarju predvidenih za financiranje s strani MZZ.</t>
    </r>
  </si>
  <si>
    <t>1. razlika sprememb predvidenih odhodkov v EUR</t>
  </si>
  <si>
    <t>2. sprememba predvidenih odhodkov v EUR</t>
  </si>
  <si>
    <t>2. razlika sprememb predvidenih odhodkov v EUR</t>
  </si>
  <si>
    <t>1. sprememba predvidenih odhodkov MZZ  v EUR</t>
  </si>
  <si>
    <r>
      <rPr>
        <b/>
        <sz val="10"/>
        <rFont val="Arial"/>
        <family val="2"/>
        <charset val="238"/>
      </rPr>
      <t>Koda izvajalca</t>
    </r>
    <r>
      <rPr>
        <sz val="10"/>
        <rFont val="Arial"/>
        <family val="2"/>
        <charset val="238"/>
      </rPr>
      <t xml:space="preserve"> </t>
    </r>
    <r>
      <rPr>
        <b/>
        <sz val="10"/>
        <rFont val="Arial"/>
        <family val="2"/>
        <charset val="238"/>
      </rPr>
      <t>(zgolj eno)</t>
    </r>
    <r>
      <rPr>
        <sz val="10"/>
        <rFont val="Arial"/>
        <family val="2"/>
        <charset val="238"/>
      </rPr>
      <t xml:space="preserve"> se izbere iz seznama do katerega izvajalec dostopi s klikom na drsnik na desni strani na koncu vrstice. OECD klasifikacije uradne razvojne pomoči se nahajajo tudi v zavihku Seznam kod. </t>
    </r>
  </si>
  <si>
    <r>
      <rPr>
        <b/>
        <sz val="10"/>
        <rFont val="Arial"/>
        <family val="2"/>
        <charset val="238"/>
      </rPr>
      <t xml:space="preserve">Vrsta pomoči (zgolj eno) </t>
    </r>
    <r>
      <rPr>
        <sz val="10"/>
        <rFont val="Arial"/>
        <family val="2"/>
        <charset val="238"/>
      </rPr>
      <t>se izbere iz seznama do katerega izvajalec dostopi s klikom na drsnik na desni strani na koncu vrstice. OECD klasifikacije uradne razvojne pomoči se nahajajo tudi v zavihku Seznam kod.</t>
    </r>
  </si>
  <si>
    <r>
      <rPr>
        <b/>
        <sz val="10"/>
        <rFont val="Arial"/>
        <family val="2"/>
        <charset val="238"/>
      </rPr>
      <t>Spremembe finančnega načrta po podpisu pogodbe</t>
    </r>
    <r>
      <rPr>
        <sz val="10"/>
        <rFont val="Arial"/>
        <family val="2"/>
        <charset val="238"/>
      </rPr>
      <t>: če izvajalec predvidi spremembo finančnega načrta, izpolni stolpca J in K (skrita stolpca) ter to pošlje skrbniku pogodbe v odobritev. Spremembe so lahko med ali znotraj posamezne kategorije stroškov; v primeru druge spremembe izpolni stolpca L in M; v primeru vsake naslednje spremembe vstavi nova stolpca, pri čemer mora biti pozoren na formule; Navodilo za prikaz skritih stolpcev (unhide): označite celotna stolpca I in N, kliknite na desni gumb miške in izberite ukaz Razkrij/Unhide.</t>
    </r>
  </si>
  <si>
    <r>
      <rPr>
        <b/>
        <sz val="10"/>
        <rFont val="Arial"/>
        <family val="2"/>
        <charset val="238"/>
      </rPr>
      <t>Razdelati in ovrednotiti posamezne stroške:</t>
    </r>
    <r>
      <rPr>
        <sz val="10"/>
        <rFont val="Arial"/>
        <family val="2"/>
        <charset val="238"/>
      </rPr>
      <t xml:space="preserve"> izvajalec razdela in ovrednoti posamezen strošek npr. št. dni x št. ur x urna postavka.</t>
    </r>
  </si>
  <si>
    <r>
      <rPr>
        <b/>
        <sz val="10"/>
        <rFont val="Arial"/>
        <family val="2"/>
        <charset val="238"/>
      </rPr>
      <t xml:space="preserve">Partnerska država </t>
    </r>
    <r>
      <rPr>
        <sz val="10"/>
        <rFont val="Arial"/>
        <family val="2"/>
        <charset val="238"/>
      </rPr>
      <t>se</t>
    </r>
    <r>
      <rPr>
        <b/>
        <sz val="10"/>
        <rFont val="Arial"/>
        <family val="2"/>
        <charset val="238"/>
      </rPr>
      <t xml:space="preserve"> </t>
    </r>
    <r>
      <rPr>
        <sz val="10"/>
        <rFont val="Arial"/>
        <family val="2"/>
        <charset val="238"/>
      </rPr>
      <t>izbere iz seznama do katerega izvajalec dostopi s klikom na drsnik na desni strani na koncu vrstice. Država prejemnica je iz OECD seznama prejemnic uradne razvojne pomoči.
www.oecd.org/dac/financing-sustainable-development/development-finance-standards/DAC_List_ODA_Recipients2018to2020_flows_En.pdf</t>
    </r>
  </si>
  <si>
    <t>Ime in priimek:</t>
  </si>
  <si>
    <t>Podpis:</t>
  </si>
  <si>
    <t xml:space="preserve">Ključni (pod)cilji trajnostnega razvoja iz Agende za trajnostni razvoj do leta 2030 (na prvem mestu primarni, na drugem in tretjem mestu po potrebi sekundarni (pod)cilj) </t>
  </si>
  <si>
    <r>
      <rPr>
        <b/>
        <sz val="10"/>
        <rFont val="Arial"/>
        <family val="2"/>
        <charset val="238"/>
      </rPr>
      <t>Drugi financerji:</t>
    </r>
    <r>
      <rPr>
        <sz val="10"/>
        <rFont val="Arial"/>
        <family val="2"/>
        <charset val="238"/>
      </rPr>
      <t xml:space="preserve"> izvajalec navede financerje, ki bodo sofinancirali projekt, npr. državo, mednarodno organizacijo, podjetje, NVO.</t>
    </r>
  </si>
  <si>
    <r>
      <rPr>
        <b/>
        <sz val="10"/>
        <rFont val="Arial"/>
        <family val="2"/>
        <charset val="238"/>
      </rPr>
      <t xml:space="preserve">Ključni (pod)cilji trajnostnega razvoja </t>
    </r>
    <r>
      <rPr>
        <sz val="10"/>
        <rFont val="Arial"/>
        <family val="2"/>
        <charset val="238"/>
      </rPr>
      <t>iz Agende za trajnostni razvoj do leta 2030 se izbere iz seznama do katerega izvajalec dostopa preko spletne strani https://www.gov.si/assets/ministrstva/MZZ/Dokumenti/multilaterala/razvojno-sodelovanje/publikacije/Agenda_za_trajnostni_razvoj_2030.pdf</t>
    </r>
  </si>
  <si>
    <r>
      <t xml:space="preserve">Navede se lahko </t>
    </r>
    <r>
      <rPr>
        <u/>
        <sz val="10"/>
        <rFont val="Arial"/>
        <family val="2"/>
        <charset val="238"/>
      </rPr>
      <t>do</t>
    </r>
    <r>
      <rPr>
        <sz val="10"/>
        <rFont val="Arial"/>
        <family val="2"/>
        <charset val="238"/>
      </rPr>
      <t xml:space="preserve"> tri (pod)cilje, ki jih naslavlja vsebina projekta, pri čemer je prvo navedeni primaren.  </t>
    </r>
  </si>
  <si>
    <r>
      <t xml:space="preserve">Obdobje izvajanja projekta </t>
    </r>
    <r>
      <rPr>
        <sz val="10"/>
        <rFont val="Arial"/>
        <family val="2"/>
        <charset val="238"/>
      </rPr>
      <t>se vpiše v obliki od DD.MM.LLLL. Do  DD.MM.LLLL.</t>
    </r>
  </si>
  <si>
    <t>Dodatna navodila za razvrstitev prihodkov in odhodkov so v navodilih za poročanje.</t>
  </si>
  <si>
    <r>
      <rPr>
        <b/>
        <sz val="10"/>
        <rFont val="Arial"/>
        <family val="2"/>
        <charset val="238"/>
      </rPr>
      <t>Skupaj prihodki:</t>
    </r>
    <r>
      <rPr>
        <sz val="10"/>
        <rFont val="Arial"/>
        <family val="2"/>
        <charset val="238"/>
      </rPr>
      <t xml:space="preserve"> seštevek  prihodkov v denarju in materialnih vložkov.</t>
    </r>
  </si>
  <si>
    <r>
      <t xml:space="preserve">Navesti </t>
    </r>
    <r>
      <rPr>
        <b/>
        <sz val="10"/>
        <rFont val="Arial"/>
        <family val="2"/>
        <charset val="238"/>
      </rPr>
      <t xml:space="preserve">vse odhodke </t>
    </r>
    <r>
      <rPr>
        <sz val="10"/>
        <rFont val="Arial"/>
        <family val="2"/>
        <charset val="238"/>
      </rPr>
      <t>projekta vseh financerjev. Dodatne informacije so v navodilih za poročanje.</t>
    </r>
  </si>
  <si>
    <r>
      <rPr>
        <b/>
        <sz val="10"/>
        <rFont val="Arial"/>
        <family val="2"/>
        <charset val="238"/>
      </rPr>
      <t>Predvideni odhodek, ki ga krije MZZ</t>
    </r>
    <r>
      <rPr>
        <sz val="10"/>
        <rFont val="Arial"/>
        <family val="2"/>
        <charset val="238"/>
      </rPr>
      <t xml:space="preserve">: izvajalec navede zneske/stroške, ki jih v okviru posameznih odhodkov krije MZZ. Samodejno se sešteje znesek znotraj posamezne kategorije stroškov: stroški dela, stroški potovanj, produkcijski stroški (zelena). To pa nato vodi v izračun "skupaj" odhodki, ki jih krije MZZ. </t>
    </r>
    <r>
      <rPr>
        <b/>
        <sz val="10"/>
        <rFont val="Arial"/>
        <family val="2"/>
        <charset val="238"/>
      </rPr>
      <t>Izvajalec vedno izpolni to kolono, tudi če je financer samo MZZ.</t>
    </r>
  </si>
  <si>
    <r>
      <rPr>
        <b/>
        <sz val="10"/>
        <rFont val="Arial"/>
        <family val="2"/>
        <charset val="238"/>
      </rPr>
      <t xml:space="preserve">Posredni stroški: </t>
    </r>
    <r>
      <rPr>
        <sz val="10"/>
        <rFont val="Arial"/>
        <family val="2"/>
        <charset val="238"/>
      </rPr>
      <t xml:space="preserve">izvajalec v koloni "Predvideni odhodek, ki ga krije MZZ" navede </t>
    </r>
    <r>
      <rPr>
        <b/>
        <sz val="10"/>
        <rFont val="Arial"/>
        <family val="2"/>
        <charset val="238"/>
      </rPr>
      <t>samo znesek posrednih stroškov.</t>
    </r>
    <r>
      <rPr>
        <sz val="10"/>
        <rFont val="Arial"/>
        <family val="2"/>
        <charset val="238"/>
      </rPr>
      <t xml:space="preserve"> Odstotek bo izračunan samodejno in ne sme presegati s pogodbo dogovorjenega odstotka. </t>
    </r>
  </si>
  <si>
    <r>
      <rPr>
        <b/>
        <sz val="10"/>
        <rFont val="Arial"/>
        <family val="2"/>
        <charset val="238"/>
      </rPr>
      <t>POJASNILO GLEDE PROSTOVOLJNEGA DELA</t>
    </r>
    <r>
      <rPr>
        <sz val="10"/>
        <rFont val="Arial"/>
        <family val="2"/>
        <charset val="238"/>
      </rPr>
      <t xml:space="preserve"> (in-kind/stvarni vložek): V petem odstavku 37. člena Zakona o prostovoljstvu - ZProst (Ur.l. RS, št. 10/2011, 16/2011 popr. in 82/15) je določeno, če se za pridobitev sredstev na javnih razpisih zahteva zagotovitev lastnega deleža sofinanciranja, organi, ki dodeljujejo sredstva državnega proračuna ali proračunov samoupravnih lokalnih skupnosti, če zakon ne določa drugače, upoštevajo prostovoljsko delo kot lastni materialni vložek prostovoljskih organizacij. Višina tega vložka se določi na podlagi evidentiranega dela in ocenjene vrednosti ure prostovoljskega dela, določene s predpisom iz sedmega odstavka 41. člena ZProst. Pravilnik o področjih prostovoljskega dela in vpisniku (Ur.l.RS, št. 48/11, 60/11 in 29/16) v 21. členu ureja ocenjeno vrednost opravljenega prostovoljskega dela in določa, da je glede na vrste opravljenega prostovoljskega dela, kot so določene v prvem odstavku 23.a člena ZProst, ocenjena vrednost ene ure za organizacijsko delo 13 (trinajst) EUR, za vsebinsko delo 10 (deset) EUR in za opravljeno drugo prostovoljsko delo 6 (šest) EUR. Uredba o povračilu stroškov za službena potovanja v tujino (Ur. l. RS št. 38/94, s spremembami in dopolnitvami). Uredba o višini povračil stroškov v zvezi z delom in drugih dohodkov, ki se ne vštevajo v davčno osnovo (Ur. l. RS, št. 140/06, s spremembami in dopolnitvami).</t>
    </r>
  </si>
  <si>
    <t>Posredni odhodki (Posredni odhodki lahko znašajo največ 7 % vrednosti financiranja MZZ)</t>
  </si>
  <si>
    <r>
      <rPr>
        <b/>
        <sz val="10"/>
        <rFont val="Arial"/>
        <family val="2"/>
        <charset val="238"/>
      </rPr>
      <t xml:space="preserve">Vpliv na okolje </t>
    </r>
    <r>
      <rPr>
        <sz val="10"/>
        <rFont val="Arial"/>
        <charset val="238"/>
      </rPr>
      <t>se izbere iz seznama do katerega izvajalec dostopi s klikom na drsnik na koncu vrstice. Podrobnejša navodila za določitev zaznamovalcev so opredeljena v prilogi javnega razpisa v dokumentu Zaznamovalci.</t>
    </r>
  </si>
  <si>
    <r>
      <rPr>
        <b/>
        <sz val="10"/>
        <rFont val="Arial"/>
        <family val="2"/>
        <charset val="238"/>
      </rPr>
      <t>Vpliv na podnebne spremembe (prilagajanje)</t>
    </r>
    <r>
      <rPr>
        <sz val="10"/>
        <rFont val="Arial"/>
        <charset val="238"/>
      </rPr>
      <t xml:space="preserve"> se izbere iz seznama do katerega izvajalec dostopi s klikom na drsnik na desni strani na koncu vrstice. Podrobnejša navodila za določitev zaznamovalcev so opredeljena v prilogi javnega razpisa v dokumentu Zaznamovalci.</t>
    </r>
  </si>
  <si>
    <r>
      <rPr>
        <b/>
        <sz val="10"/>
        <rFont val="Arial"/>
        <family val="2"/>
        <charset val="238"/>
      </rPr>
      <t>Vpliv na podnebne spremembe (blaženje)</t>
    </r>
    <r>
      <rPr>
        <sz val="10"/>
        <rFont val="Arial"/>
        <charset val="238"/>
      </rPr>
      <t xml:space="preserve"> se izbere iz seznama do katerega izvajalec dostopi s klikom na drsnik na desni strani na koncu vrstice. Podrobnejša navodila za določitev zaznamovalcev so opredeljena v prilogi javnega razpisa v dokumentu Zaznamovalci.</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</si>
  <si>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za določitev zaznamovalcev so opredeljena v prilogi javnega razpisa v dokumentu Zaznamovalci.</t>
    </r>
  </si>
  <si>
    <r>
      <rPr>
        <b/>
        <sz val="10"/>
        <rFont val="Arial"/>
        <family val="2"/>
        <charset val="238"/>
      </rPr>
      <t xml:space="preserve">Vsebinska opredelitev projekta </t>
    </r>
    <r>
      <rPr>
        <sz val="10"/>
        <rFont val="Arial"/>
        <family val="2"/>
        <charset val="238"/>
      </rPr>
      <t>se izbere iz seznama, do katerega izvajalec dostopi s klikom na drsnik na desni strani na koncu vrstice. Vsebinsko področje (zgolj eno) izhaja iz OECD klasifikacije uradne razvojne pomoči, ki se nahaja tudi v zavihku Seznam kod.</t>
    </r>
  </si>
  <si>
    <r>
      <rPr>
        <b/>
        <sz val="10"/>
        <rFont val="Arial"/>
        <family val="2"/>
        <charset val="238"/>
      </rPr>
      <t>Posredni odhodki</t>
    </r>
    <r>
      <rPr>
        <sz val="10"/>
        <rFont val="Arial"/>
        <family val="2"/>
        <charset val="238"/>
      </rPr>
      <t xml:space="preserve">: višina posrednih odhodkov je </t>
    </r>
    <r>
      <rPr>
        <u/>
        <sz val="10"/>
        <rFont val="Arial"/>
        <family val="2"/>
        <charset val="238"/>
      </rPr>
      <t>do 7 %</t>
    </r>
    <r>
      <rPr>
        <sz val="10"/>
        <rFont val="Arial"/>
        <family val="2"/>
        <charset val="238"/>
      </rPr>
      <t xml:space="preserve"> vrednosti financiranja MZZ. Za posredne stroške izvajalcu pri poročanju ni treba priložiti dokazil, niti navajati vrsto posrednega stroška. </t>
    </r>
  </si>
  <si>
    <t>Obrazec št.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</si>
</sst>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charset val="238"/>
    </font>
    <font>
      <sz val="10"/>
      <name val="Arial"/>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sz val="11"/>
      <name val="Arial"/>
      <family val="2"/>
      <charset val="238"/>
    </font>
    <font>
      <sz val="9"/>
      <color indexed="81"/>
      <name val="Tahoma"/>
      <family val="2"/>
      <charset val="238"/>
    </font>
    <font>
      <b/>
      <sz val="9"/>
      <color indexed="81"/>
      <name val="Tahoma"/>
      <family val="2"/>
      <charset val="238"/>
    </font>
    <font>
      <sz val="10"/>
      <color theme="1"/>
      <name val="Arial"/>
      <family val="2"/>
    </font>
    <font>
      <sz val="10"/>
      <color rgb="FFFF0000"/>
      <name val="Arial"/>
      <family val="2"/>
      <charset val="238"/>
    </font>
    <font>
      <b/>
      <sz val="10"/>
      <color theme="1"/>
      <name val="Arial"/>
      <family val="2"/>
      <charset val="238"/>
    </font>
    <font>
      <sz val="10"/>
      <color theme="1"/>
      <name val="Arial"/>
      <family val="2"/>
      <charset val="238"/>
    </font>
    <font>
      <sz val="10"/>
      <name val="Calibri"/>
      <family val="2"/>
      <scheme val="minor"/>
    </font>
    <font>
      <sz val="8"/>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32" fillId="0" borderId="0"/>
    <xf numFmtId="0" fontId="22" fillId="0" borderId="0"/>
    <xf numFmtId="0" fontId="3" fillId="0" borderId="0"/>
    <xf numFmtId="0" fontId="3" fillId="0" borderId="0"/>
    <xf numFmtId="0" fontId="16" fillId="0" borderId="0" applyNumberFormat="0" applyFill="0" applyBorder="0" applyAlignment="0" applyProtection="0"/>
    <xf numFmtId="0" fontId="17" fillId="16" borderId="1" applyNumberFormat="0" applyAlignment="0" applyProtection="0"/>
    <xf numFmtId="9" fontId="1" fillId="0" borderId="0" applyFont="0" applyFill="0" applyBorder="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183">
    <xf numFmtId="0" fontId="0" fillId="0" borderId="0" xfId="0"/>
    <xf numFmtId="0" fontId="2" fillId="0" borderId="0" xfId="0" applyFont="1"/>
    <xf numFmtId="0" fontId="3" fillId="0" borderId="0" xfId="0" applyFont="1"/>
    <xf numFmtId="3" fontId="0" fillId="0" borderId="0" xfId="0" applyNumberFormat="1" applyFill="1"/>
    <xf numFmtId="0" fontId="7" fillId="0" borderId="0" xfId="0" applyFont="1" applyBorder="1" applyAlignment="1"/>
    <xf numFmtId="0" fontId="0" fillId="0" borderId="0" xfId="0" applyFill="1"/>
    <xf numFmtId="0" fontId="21" fillId="0" borderId="0" xfId="0" applyFont="1" applyAlignment="1">
      <alignment vertical="center"/>
    </xf>
    <xf numFmtId="0" fontId="3" fillId="0" borderId="0" xfId="0" applyFont="1" applyAlignment="1">
      <alignment vertical="center"/>
    </xf>
    <xf numFmtId="0" fontId="2" fillId="22" borderId="0" xfId="0" applyFont="1" applyFill="1"/>
    <xf numFmtId="0" fontId="3" fillId="22" borderId="0" xfId="0" applyFont="1" applyFill="1"/>
    <xf numFmtId="0" fontId="0" fillId="22" borderId="0" xfId="0" applyFill="1"/>
    <xf numFmtId="0" fontId="36" fillId="0" borderId="2" xfId="0" applyFont="1" applyBorder="1" applyAlignment="1">
      <alignment vertical="center"/>
    </xf>
    <xf numFmtId="0" fontId="7" fillId="0" borderId="0" xfId="43"/>
    <xf numFmtId="0" fontId="7" fillId="18" borderId="10"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6" xfId="43" applyFill="1" applyBorder="1"/>
    <xf numFmtId="0" fontId="7" fillId="18" borderId="0" xfId="43" applyFill="1"/>
    <xf numFmtId="0" fontId="7" fillId="18" borderId="7" xfId="43" applyFill="1" applyBorder="1"/>
    <xf numFmtId="0" fontId="7" fillId="18" borderId="8" xfId="43" applyFill="1" applyBorder="1"/>
    <xf numFmtId="0" fontId="7" fillId="18" borderId="9" xfId="43" applyFill="1" applyBorder="1"/>
    <xf numFmtId="0" fontId="0" fillId="0" borderId="0" xfId="0" applyProtection="1">
      <protection locked="0"/>
    </xf>
    <xf numFmtId="0" fontId="6" fillId="0" borderId="0" xfId="0" applyFont="1" applyProtection="1">
      <protection locked="0"/>
    </xf>
    <xf numFmtId="0" fontId="3" fillId="0" borderId="0" xfId="0" applyFont="1" applyAlignment="1" applyProtection="1">
      <protection locked="0"/>
    </xf>
    <xf numFmtId="0" fontId="3" fillId="0" borderId="0" xfId="0" applyFont="1" applyProtection="1">
      <protection locked="0"/>
    </xf>
    <xf numFmtId="0" fontId="27" fillId="0" borderId="0" xfId="0" applyFont="1" applyAlignment="1" applyProtection="1">
      <alignment horizontal="center"/>
      <protection locked="0"/>
    </xf>
    <xf numFmtId="0" fontId="25"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left"/>
      <protection locked="0"/>
    </xf>
    <xf numFmtId="0" fontId="33" fillId="0" borderId="0" xfId="0" applyFont="1" applyProtection="1">
      <protection locked="0"/>
    </xf>
    <xf numFmtId="4" fontId="6" fillId="19" borderId="2" xfId="0" applyNumberFormat="1" applyFont="1" applyFill="1" applyBorder="1" applyProtection="1">
      <protection locked="0"/>
    </xf>
    <xf numFmtId="0" fontId="0" fillId="17" borderId="0" xfId="0" applyFill="1" applyBorder="1" applyProtection="1">
      <protection locked="0"/>
    </xf>
    <xf numFmtId="4" fontId="26" fillId="20" borderId="2" xfId="0" applyNumberFormat="1" applyFont="1" applyFill="1" applyBorder="1" applyAlignment="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0" fontId="3" fillId="0" borderId="0" xfId="0" applyFont="1" applyAlignment="1" applyProtection="1">
      <alignment wrapText="1"/>
      <protection locked="0"/>
    </xf>
    <xf numFmtId="4" fontId="3" fillId="21" borderId="2" xfId="0" applyNumberFormat="1" applyFont="1" applyFill="1" applyBorder="1" applyAlignment="1" applyProtection="1">
      <alignment vertical="top"/>
      <protection locked="0"/>
    </xf>
    <xf numFmtId="4" fontId="3" fillId="0" borderId="2" xfId="0" applyNumberFormat="1" applyFont="1" applyFill="1" applyBorder="1" applyProtection="1">
      <protection locked="0"/>
    </xf>
    <xf numFmtId="4" fontId="3" fillId="0" borderId="14"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 fontId="3" fillId="0" borderId="2" xfId="0" applyNumberFormat="1" applyFont="1" applyFill="1" applyBorder="1" applyAlignment="1" applyProtection="1">
      <protection locked="0"/>
    </xf>
    <xf numFmtId="2" fontId="3" fillId="0" borderId="2" xfId="0" applyNumberFormat="1" applyFont="1" applyFill="1" applyBorder="1" applyAlignment="1" applyProtection="1">
      <protection locked="0"/>
    </xf>
    <xf numFmtId="0" fontId="3" fillId="0" borderId="0" xfId="0" applyFont="1" applyFill="1" applyProtection="1">
      <protection locked="0"/>
    </xf>
    <xf numFmtId="4" fontId="3" fillId="18" borderId="2" xfId="0" applyNumberFormat="1" applyFont="1" applyFill="1" applyBorder="1" applyAlignment="1" applyProtection="1">
      <protection locked="0"/>
    </xf>
    <xf numFmtId="2" fontId="3" fillId="18" borderId="2" xfId="0" applyNumberFormat="1" applyFont="1" applyFill="1" applyBorder="1" applyAlignment="1" applyProtection="1">
      <protection locked="0"/>
    </xf>
    <xf numFmtId="2" fontId="3" fillId="18" borderId="2" xfId="0" applyNumberFormat="1" applyFont="1" applyFill="1" applyBorder="1" applyAlignment="1" applyProtection="1">
      <alignment horizontal="right"/>
      <protection locked="0"/>
    </xf>
    <xf numFmtId="0" fontId="3" fillId="0" borderId="10" xfId="0" applyFont="1" applyFill="1" applyBorder="1" applyAlignment="1" applyProtection="1">
      <protection locked="0"/>
    </xf>
    <xf numFmtId="0" fontId="3" fillId="0" borderId="3" xfId="0" applyFont="1" applyFill="1" applyBorder="1" applyAlignment="1" applyProtection="1">
      <protection locked="0"/>
    </xf>
    <xf numFmtId="0" fontId="3" fillId="17" borderId="0" xfId="0" applyFont="1" applyFill="1" applyBorder="1" applyAlignment="1" applyProtection="1">
      <protection locked="0"/>
    </xf>
    <xf numFmtId="2" fontId="3" fillId="17" borderId="0" xfId="0" applyNumberFormat="1" applyFont="1" applyFill="1" applyBorder="1" applyAlignment="1" applyProtection="1">
      <protection locked="0"/>
    </xf>
    <xf numFmtId="0" fontId="3" fillId="18" borderId="0" xfId="0" applyFont="1" applyFill="1" applyBorder="1" applyProtection="1">
      <protection locked="0"/>
    </xf>
    <xf numFmtId="0" fontId="29" fillId="0" borderId="0" xfId="0" applyFont="1" applyProtection="1">
      <protection locked="0"/>
    </xf>
    <xf numFmtId="0" fontId="26" fillId="18" borderId="0"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0" borderId="2" xfId="0" applyFont="1" applyFill="1" applyBorder="1" applyAlignment="1" applyProtection="1">
      <protection locked="0"/>
    </xf>
    <xf numFmtId="4" fontId="3" fillId="0" borderId="0" xfId="0" applyNumberFormat="1" applyFont="1" applyProtection="1">
      <protection locked="0"/>
    </xf>
    <xf numFmtId="0" fontId="2" fillId="0" borderId="0" xfId="0" applyFont="1" applyFill="1" applyBorder="1" applyAlignment="1" applyProtection="1">
      <alignment wrapText="1"/>
      <protection locked="0"/>
    </xf>
    <xf numFmtId="0" fontId="3" fillId="0" borderId="0" xfId="0" applyFont="1" applyFill="1" applyBorder="1" applyAlignment="1" applyProtection="1">
      <protection locked="0"/>
    </xf>
    <xf numFmtId="0" fontId="20" fillId="18" borderId="10" xfId="0" applyFont="1" applyFill="1" applyBorder="1" applyProtection="1">
      <protection locked="0"/>
    </xf>
    <xf numFmtId="0" fontId="6" fillId="18" borderId="3" xfId="0" applyFont="1" applyFill="1" applyBorder="1" applyProtection="1">
      <protection locked="0"/>
    </xf>
    <xf numFmtId="0" fontId="6" fillId="18" borderId="4" xfId="0" applyFont="1" applyFill="1" applyBorder="1" applyProtection="1">
      <protection locked="0"/>
    </xf>
    <xf numFmtId="0" fontId="6" fillId="18" borderId="5" xfId="0" applyFont="1" applyFill="1" applyBorder="1" applyProtection="1">
      <protection locked="0"/>
    </xf>
    <xf numFmtId="0" fontId="6" fillId="18" borderId="0" xfId="0" applyFont="1" applyFill="1" applyBorder="1" applyProtection="1">
      <protection locked="0"/>
    </xf>
    <xf numFmtId="0" fontId="6" fillId="18" borderId="6" xfId="0" applyFont="1" applyFill="1" applyBorder="1" applyProtection="1">
      <protection locked="0"/>
    </xf>
    <xf numFmtId="0" fontId="2" fillId="18" borderId="5" xfId="0" applyFont="1" applyFill="1" applyBorder="1" applyProtection="1">
      <protection locked="0"/>
    </xf>
    <xf numFmtId="0" fontId="6" fillId="18" borderId="8" xfId="0" applyFont="1" applyFill="1" applyBorder="1" applyProtection="1">
      <protection locked="0"/>
    </xf>
    <xf numFmtId="0" fontId="3" fillId="18" borderId="5" xfId="0" applyFont="1" applyFill="1" applyBorder="1" applyProtection="1">
      <protection locked="0"/>
    </xf>
    <xf numFmtId="0" fontId="3" fillId="18" borderId="6" xfId="0" applyFont="1" applyFill="1" applyBorder="1" applyProtection="1">
      <protection locked="0"/>
    </xf>
    <xf numFmtId="0" fontId="6" fillId="18" borderId="7" xfId="0" applyFont="1" applyFill="1" applyBorder="1" applyProtection="1">
      <protection locked="0"/>
    </xf>
    <xf numFmtId="0" fontId="6" fillId="18" borderId="9" xfId="0" applyFont="1" applyFill="1" applyBorder="1" applyProtection="1">
      <protection locked="0"/>
    </xf>
    <xf numFmtId="0" fontId="6" fillId="0" borderId="2" xfId="0" applyFont="1" applyFill="1" applyBorder="1" applyAlignment="1" applyProtection="1">
      <alignment horizontal="center"/>
      <protection locked="0"/>
    </xf>
    <xf numFmtId="4" fontId="6" fillId="0" borderId="2" xfId="0" applyNumberFormat="1" applyFont="1" applyFill="1" applyBorder="1" applyAlignment="1" applyProtection="1">
      <protection locked="0"/>
    </xf>
    <xf numFmtId="0" fontId="6" fillId="0" borderId="0" xfId="0" applyFont="1" applyFill="1" applyProtection="1">
      <protection locked="0"/>
    </xf>
    <xf numFmtId="49" fontId="3" fillId="0" borderId="2" xfId="0" applyNumberFormat="1" applyFont="1" applyFill="1" applyBorder="1" applyAlignment="1" applyProtection="1">
      <alignment horizontal="center"/>
      <protection locked="0"/>
    </xf>
    <xf numFmtId="4" fontId="35" fillId="0" borderId="2" xfId="0" applyNumberFormat="1" applyFont="1" applyFill="1" applyBorder="1" applyAlignment="1" applyProtection="1">
      <alignment horizontal="center"/>
      <protection locked="0"/>
    </xf>
    <xf numFmtId="4" fontId="35" fillId="0" borderId="2" xfId="0" applyNumberFormat="1" applyFont="1" applyFill="1" applyBorder="1" applyAlignment="1" applyProtection="1">
      <alignment horizontal="left"/>
      <protection locked="0"/>
    </xf>
    <xf numFmtId="4" fontId="3" fillId="19" borderId="2" xfId="0" applyNumberFormat="1" applyFont="1" applyFill="1" applyBorder="1" applyAlignment="1" applyProtection="1">
      <alignment vertical="top"/>
      <protection locked="0"/>
    </xf>
    <xf numFmtId="4" fontId="3" fillId="19" borderId="12" xfId="0" applyNumberFormat="1" applyFont="1" applyFill="1" applyBorder="1" applyAlignment="1" applyProtection="1">
      <alignment vertical="top"/>
      <protection locked="0"/>
    </xf>
    <xf numFmtId="0" fontId="2" fillId="21" borderId="2" xfId="0" applyFont="1" applyFill="1" applyBorder="1" applyAlignment="1" applyProtection="1">
      <alignment horizontal="left" wrapText="1"/>
      <protection locked="0"/>
    </xf>
    <xf numFmtId="4" fontId="2" fillId="21" borderId="2" xfId="0" applyNumberFormat="1" applyFont="1" applyFill="1" applyBorder="1" applyAlignment="1" applyProtection="1">
      <alignment horizontal="right" wrapText="1"/>
      <protection locked="0"/>
    </xf>
    <xf numFmtId="4" fontId="2" fillId="21" borderId="2" xfId="0" applyNumberFormat="1" applyFont="1" applyFill="1" applyBorder="1" applyAlignment="1" applyProtection="1">
      <alignment horizontal="center" wrapText="1"/>
      <protection locked="0"/>
    </xf>
    <xf numFmtId="2" fontId="2" fillId="21" borderId="2" xfId="0" applyNumberFormat="1" applyFont="1" applyFill="1" applyBorder="1" applyAlignment="1" applyProtection="1">
      <alignment horizontal="center" vertical="center" wrapText="1"/>
      <protection locked="0"/>
    </xf>
    <xf numFmtId="0" fontId="2" fillId="21" borderId="2" xfId="0" applyFont="1" applyFill="1" applyBorder="1" applyAlignment="1" applyProtection="1">
      <alignment horizontal="center" wrapText="1"/>
      <protection locked="0"/>
    </xf>
    <xf numFmtId="0" fontId="2" fillId="21" borderId="11" xfId="0" applyFont="1" applyFill="1" applyBorder="1" applyAlignment="1" applyProtection="1">
      <alignment horizontal="center" wrapText="1"/>
      <protection locked="0"/>
    </xf>
    <xf numFmtId="4" fontId="3" fillId="21" borderId="2" xfId="0" applyNumberFormat="1" applyFont="1" applyFill="1" applyBorder="1" applyAlignment="1" applyProtection="1">
      <protection locked="0"/>
    </xf>
    <xf numFmtId="0" fontId="2" fillId="20" borderId="2" xfId="0" applyFont="1" applyFill="1" applyBorder="1" applyAlignment="1" applyProtection="1">
      <protection locked="0"/>
    </xf>
    <xf numFmtId="0" fontId="2" fillId="20" borderId="12" xfId="0" applyFont="1" applyFill="1" applyBorder="1" applyAlignment="1" applyProtection="1">
      <protection locked="0"/>
    </xf>
    <xf numFmtId="0" fontId="2" fillId="20" borderId="13" xfId="0" applyFont="1" applyFill="1" applyBorder="1" applyAlignment="1" applyProtection="1">
      <protection locked="0"/>
    </xf>
    <xf numFmtId="0" fontId="2" fillId="20" borderId="14" xfId="0" applyFont="1" applyFill="1" applyBorder="1" applyAlignment="1" applyProtection="1">
      <protection locked="0"/>
    </xf>
    <xf numFmtId="0" fontId="25" fillId="0" borderId="0" xfId="0" applyFont="1" applyFill="1" applyAlignment="1" applyProtection="1">
      <alignment horizontal="center"/>
      <protection locked="0"/>
    </xf>
    <xf numFmtId="4" fontId="2" fillId="20" borderId="2" xfId="0" applyNumberFormat="1" applyFont="1" applyFill="1" applyBorder="1" applyAlignment="1" applyProtection="1">
      <protection locked="0"/>
    </xf>
    <xf numFmtId="4" fontId="3" fillId="20" borderId="12" xfId="0" applyNumberFormat="1" applyFont="1" applyFill="1" applyBorder="1" applyAlignment="1" applyProtection="1">
      <protection locked="0"/>
    </xf>
    <xf numFmtId="2" fontId="3" fillId="20" borderId="2" xfId="0" applyNumberFormat="1" applyFont="1" applyFill="1" applyBorder="1" applyAlignment="1" applyProtection="1">
      <protection locked="0"/>
    </xf>
    <xf numFmtId="10" fontId="3" fillId="20" borderId="2" xfId="51" applyNumberFormat="1" applyFont="1" applyFill="1" applyBorder="1" applyAlignment="1" applyProtection="1">
      <protection locked="0"/>
    </xf>
    <xf numFmtId="4" fontId="26" fillId="19" borderId="2" xfId="0" applyNumberFormat="1" applyFont="1" applyFill="1" applyBorder="1" applyAlignment="1" applyProtection="1">
      <protection locked="0"/>
    </xf>
    <xf numFmtId="4" fontId="3" fillId="20" borderId="12" xfId="0" applyNumberFormat="1" applyFont="1" applyFill="1" applyBorder="1" applyAlignment="1" applyProtection="1">
      <alignment vertical="top"/>
      <protection locked="0"/>
    </xf>
    <xf numFmtId="4" fontId="3" fillId="20" borderId="2" xfId="0" applyNumberFormat="1" applyFont="1" applyFill="1" applyBorder="1" applyAlignment="1" applyProtection="1">
      <alignment vertical="top"/>
      <protection locked="0"/>
    </xf>
    <xf numFmtId="4" fontId="2" fillId="19" borderId="2" xfId="0" applyNumberFormat="1" applyFont="1" applyFill="1" applyBorder="1" applyAlignment="1" applyProtection="1">
      <alignment horizontal="right" vertical="center" wrapText="1"/>
      <protection locked="0"/>
    </xf>
    <xf numFmtId="4" fontId="34" fillId="20" borderId="2" xfId="0" applyNumberFormat="1" applyFont="1" applyFill="1" applyBorder="1" applyAlignment="1" applyProtection="1">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2" fillId="21" borderId="2" xfId="0" applyFont="1" applyFill="1" applyBorder="1" applyAlignment="1" applyProtection="1">
      <protection locked="0"/>
    </xf>
    <xf numFmtId="1" fontId="34" fillId="21" borderId="2" xfId="0" applyNumberFormat="1" applyFont="1" applyFill="1" applyBorder="1" applyAlignment="1" applyProtection="1">
      <alignment horizontal="left"/>
      <protection locked="0"/>
    </xf>
    <xf numFmtId="0" fontId="28" fillId="0" borderId="0" xfId="0" applyFont="1" applyAlignment="1">
      <alignment horizontal="left" vertical="center"/>
    </xf>
    <xf numFmtId="0" fontId="7" fillId="0" borderId="0" xfId="0" applyFont="1" applyAlignment="1">
      <alignment vertical="center"/>
    </xf>
    <xf numFmtId="0" fontId="3"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4" fontId="3" fillId="19" borderId="12" xfId="0" applyNumberFormat="1" applyFont="1" applyFill="1" applyBorder="1" applyAlignment="1" applyProtection="1">
      <alignment horizontal="center" vertical="top"/>
      <protection locked="0"/>
    </xf>
    <xf numFmtId="4" fontId="3" fillId="19" borderId="14" xfId="0" applyNumberFormat="1" applyFont="1" applyFill="1" applyBorder="1" applyAlignment="1" applyProtection="1">
      <alignment horizontal="center" vertical="top"/>
      <protection locked="0"/>
    </xf>
    <xf numFmtId="2" fontId="2" fillId="21" borderId="12" xfId="0" applyNumberFormat="1" applyFont="1" applyFill="1" applyBorder="1" applyAlignment="1" applyProtection="1">
      <alignment horizontal="center" vertical="center" wrapText="1"/>
      <protection locked="0"/>
    </xf>
    <xf numFmtId="2" fontId="2" fillId="21" borderId="14"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3" fillId="0" borderId="2" xfId="0" applyFont="1" applyFill="1" applyBorder="1" applyAlignment="1" applyProtection="1">
      <alignment horizontal="left"/>
      <protection locked="0"/>
    </xf>
    <xf numFmtId="0" fontId="2" fillId="21" borderId="12" xfId="0" applyFont="1" applyFill="1" applyBorder="1" applyAlignment="1" applyProtection="1">
      <alignment horizontal="left"/>
      <protection locked="0"/>
    </xf>
    <xf numFmtId="0" fontId="2" fillId="21" borderId="13" xfId="0" applyFont="1" applyFill="1" applyBorder="1" applyAlignment="1" applyProtection="1">
      <alignment horizontal="left"/>
      <protection locked="0"/>
    </xf>
    <xf numFmtId="0" fontId="2" fillId="21" borderId="14" xfId="0" applyFont="1" applyFill="1" applyBorder="1" applyAlignment="1" applyProtection="1">
      <alignment horizontal="left"/>
      <protection locked="0"/>
    </xf>
    <xf numFmtId="0" fontId="2" fillId="21" borderId="2" xfId="0" applyFont="1" applyFill="1" applyBorder="1" applyAlignment="1" applyProtection="1">
      <alignment horizontal="center" wrapText="1"/>
      <protection locked="0"/>
    </xf>
    <xf numFmtId="0" fontId="0" fillId="21" borderId="2" xfId="0" applyFill="1" applyBorder="1" applyAlignment="1" applyProtection="1">
      <alignment horizontal="center" wrapText="1"/>
      <protection locked="0"/>
    </xf>
    <xf numFmtId="0" fontId="0" fillId="21" borderId="2" xfId="0" applyFill="1" applyBorder="1" applyAlignment="1" applyProtection="1">
      <alignment horizontal="center"/>
      <protection locked="0"/>
    </xf>
    <xf numFmtId="0" fontId="2" fillId="19" borderId="2" xfId="0" applyFont="1" applyFill="1" applyBorder="1" applyAlignment="1" applyProtection="1">
      <alignment wrapText="1"/>
      <protection locked="0"/>
    </xf>
    <xf numFmtId="0" fontId="2" fillId="19" borderId="2" xfId="0" applyFont="1" applyFill="1" applyBorder="1" applyAlignment="1" applyProtection="1">
      <protection locked="0"/>
    </xf>
    <xf numFmtId="0" fontId="6" fillId="0" borderId="2" xfId="0" applyFont="1" applyFill="1" applyBorder="1" applyAlignment="1" applyProtection="1">
      <alignment wrapText="1"/>
      <protection locked="0"/>
    </xf>
    <xf numFmtId="0" fontId="0" fillId="0" borderId="2" xfId="0" applyFill="1" applyBorder="1" applyAlignment="1" applyProtection="1">
      <protection locked="0"/>
    </xf>
    <xf numFmtId="0" fontId="2" fillId="21" borderId="10" xfId="0" applyFont="1" applyFill="1" applyBorder="1" applyAlignment="1" applyProtection="1">
      <alignment horizontal="left" vertical="top" wrapText="1"/>
      <protection locked="0"/>
    </xf>
    <xf numFmtId="0" fontId="2" fillId="21" borderId="3" xfId="0" applyFont="1" applyFill="1" applyBorder="1" applyAlignment="1" applyProtection="1">
      <alignment horizontal="left" vertical="top" wrapText="1"/>
      <protection locked="0"/>
    </xf>
    <xf numFmtId="0" fontId="2" fillId="21" borderId="4" xfId="0" applyFont="1" applyFill="1" applyBorder="1" applyAlignment="1" applyProtection="1">
      <alignment horizontal="left" vertical="top" wrapText="1"/>
      <protection locked="0"/>
    </xf>
    <xf numFmtId="0" fontId="2" fillId="21" borderId="5" xfId="0" applyFont="1" applyFill="1" applyBorder="1" applyAlignment="1" applyProtection="1">
      <alignment horizontal="left" vertical="top" wrapText="1"/>
      <protection locked="0"/>
    </xf>
    <xf numFmtId="0" fontId="2" fillId="21" borderId="0" xfId="0" applyFont="1" applyFill="1" applyBorder="1" applyAlignment="1" applyProtection="1">
      <alignment horizontal="left" vertical="top" wrapText="1"/>
      <protection locked="0"/>
    </xf>
    <xf numFmtId="0" fontId="2" fillId="21" borderId="6" xfId="0" applyFont="1" applyFill="1" applyBorder="1" applyAlignment="1" applyProtection="1">
      <alignment horizontal="left" vertical="top" wrapText="1"/>
      <protection locked="0"/>
    </xf>
    <xf numFmtId="0" fontId="2" fillId="21" borderId="7" xfId="0" applyFont="1" applyFill="1" applyBorder="1" applyAlignment="1" applyProtection="1">
      <alignment horizontal="left" vertical="top" wrapText="1"/>
      <protection locked="0"/>
    </xf>
    <xf numFmtId="0" fontId="2" fillId="21" borderId="8" xfId="0" applyFont="1" applyFill="1" applyBorder="1" applyAlignment="1" applyProtection="1">
      <alignment horizontal="left" vertical="top" wrapText="1"/>
      <protection locked="0"/>
    </xf>
    <xf numFmtId="0" fontId="2" fillId="21" borderId="9" xfId="0"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horizontal="left"/>
      <protection locked="0"/>
    </xf>
    <xf numFmtId="49" fontId="0" fillId="0" borderId="2" xfId="0" applyNumberFormat="1" applyFont="1" applyFill="1" applyBorder="1" applyAlignment="1" applyProtection="1">
      <alignment horizontal="left"/>
      <protection locked="0"/>
    </xf>
    <xf numFmtId="0" fontId="3" fillId="0" borderId="2" xfId="0" applyFont="1" applyFill="1" applyBorder="1" applyAlignment="1" applyProtection="1">
      <alignment wrapText="1"/>
      <protection locked="0"/>
    </xf>
    <xf numFmtId="0" fontId="3" fillId="0" borderId="0" xfId="0" applyFont="1" applyAlignment="1" applyProtection="1">
      <alignment horizontal="left" vertical="center"/>
      <protection hidden="1"/>
    </xf>
    <xf numFmtId="4" fontId="3" fillId="0" borderId="2" xfId="0" applyNumberFormat="1" applyFont="1" applyFill="1" applyBorder="1" applyAlignment="1" applyProtection="1">
      <alignment horizontal="left"/>
      <protection locked="0"/>
    </xf>
    <xf numFmtId="0" fontId="34" fillId="21" borderId="2" xfId="0" applyFont="1" applyFill="1" applyBorder="1" applyAlignment="1" applyProtection="1">
      <alignment horizontal="left"/>
      <protection locked="0"/>
    </xf>
    <xf numFmtId="0" fontId="3" fillId="0" borderId="0" xfId="0" applyFont="1" applyAlignment="1" applyProtection="1">
      <alignment horizontal="left" vertical="center" wrapText="1"/>
      <protection locked="0"/>
    </xf>
    <xf numFmtId="0" fontId="26" fillId="19" borderId="12" xfId="0" applyFont="1" applyFill="1" applyBorder="1" applyAlignment="1" applyProtection="1">
      <alignment horizontal="left" wrapText="1"/>
      <protection locked="0"/>
    </xf>
    <xf numFmtId="0" fontId="26" fillId="19" borderId="13" xfId="0" applyFont="1" applyFill="1" applyBorder="1" applyAlignment="1" applyProtection="1">
      <alignment horizontal="left" wrapText="1"/>
      <protection locked="0"/>
    </xf>
    <xf numFmtId="0" fontId="26" fillId="19" borderId="14" xfId="0" applyFont="1" applyFill="1" applyBorder="1" applyAlignment="1" applyProtection="1">
      <alignment horizontal="left" wrapText="1"/>
      <protection locked="0"/>
    </xf>
    <xf numFmtId="0" fontId="2" fillId="20" borderId="2" xfId="0" applyFont="1" applyFill="1" applyBorder="1" applyAlignment="1" applyProtection="1">
      <alignment horizontal="left"/>
      <protection locked="0"/>
    </xf>
    <xf numFmtId="0" fontId="3" fillId="0" borderId="0" xfId="0" applyFont="1" applyAlignment="1" applyProtection="1">
      <alignment horizontal="left" vertical="top" wrapText="1"/>
      <protection locked="0"/>
    </xf>
    <xf numFmtId="0" fontId="3" fillId="18" borderId="0" xfId="0" applyFont="1" applyFill="1" applyAlignment="1" applyProtection="1">
      <alignment horizontal="left" vertical="center"/>
      <protection locked="0"/>
    </xf>
    <xf numFmtId="0" fontId="3" fillId="0" borderId="0" xfId="0" applyFont="1" applyFill="1" applyAlignment="1" applyProtection="1">
      <alignment horizontal="left" vertical="center"/>
      <protection locked="0"/>
    </xf>
    <xf numFmtId="0" fontId="26" fillId="20" borderId="2" xfId="0" applyFont="1" applyFill="1" applyBorder="1" applyAlignment="1" applyProtection="1">
      <alignment horizontal="left" wrapText="1"/>
      <protection locked="0"/>
    </xf>
    <xf numFmtId="0" fontId="0" fillId="0" borderId="2" xfId="0" applyFont="1" applyFill="1" applyBorder="1" applyAlignment="1" applyProtection="1">
      <protection locked="0"/>
    </xf>
    <xf numFmtId="49" fontId="33" fillId="0" borderId="2" xfId="0" applyNumberFormat="1"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3" fillId="0" borderId="12" xfId="0" applyFont="1" applyFill="1" applyBorder="1" applyAlignment="1" applyProtection="1">
      <protection locked="0"/>
    </xf>
    <xf numFmtId="0" fontId="3" fillId="0" borderId="14" xfId="0" applyFont="1" applyFill="1" applyBorder="1" applyAlignment="1" applyProtection="1">
      <protection locked="0"/>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0" xfId="0" applyFont="1" applyFill="1" applyAlignment="1" applyProtection="1">
      <alignment horizontal="left" vertical="center" wrapText="1"/>
      <protection locked="0"/>
    </xf>
    <xf numFmtId="0" fontId="26" fillId="20" borderId="12" xfId="0" applyFont="1" applyFill="1" applyBorder="1" applyAlignment="1" applyProtection="1">
      <alignment horizontal="left"/>
      <protection locked="0"/>
    </xf>
    <xf numFmtId="0" fontId="26" fillId="20" borderId="13" xfId="0" applyFont="1" applyFill="1" applyBorder="1" applyAlignment="1" applyProtection="1">
      <alignment horizontal="left"/>
      <protection locked="0"/>
    </xf>
    <xf numFmtId="0" fontId="26" fillId="20" borderId="14"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3" fillId="0" borderId="0" xfId="0" applyFont="1" applyFill="1" applyAlignment="1" applyProtection="1">
      <alignment wrapText="1"/>
      <protection locked="0"/>
    </xf>
    <xf numFmtId="0" fontId="0" fillId="0" borderId="0" xfId="0" applyFill="1" applyAlignment="1" applyProtection="1">
      <alignment wrapText="1"/>
      <protection locked="0"/>
    </xf>
    <xf numFmtId="0" fontId="3" fillId="0" borderId="0" xfId="0" applyFont="1" applyFill="1" applyAlignment="1" applyProtection="1">
      <alignment horizontal="left" vertical="top" wrapText="1"/>
      <protection locked="0"/>
    </xf>
    <xf numFmtId="0" fontId="2" fillId="19" borderId="12" xfId="0" applyFont="1" applyFill="1" applyBorder="1" applyAlignment="1" applyProtection="1">
      <alignment horizontal="left" wrapText="1"/>
      <protection locked="0"/>
    </xf>
    <xf numFmtId="0" fontId="2" fillId="19" borderId="13" xfId="0" applyFont="1" applyFill="1" applyBorder="1" applyAlignment="1" applyProtection="1">
      <alignment horizontal="left" wrapText="1"/>
      <protection locked="0"/>
    </xf>
    <xf numFmtId="0" fontId="2" fillId="20" borderId="7" xfId="0" applyFont="1" applyFill="1" applyBorder="1" applyAlignment="1" applyProtection="1">
      <alignment horizontal="left" wrapText="1"/>
      <protection locked="0"/>
    </xf>
    <xf numFmtId="0" fontId="2" fillId="20" borderId="8" xfId="0" applyFont="1" applyFill="1" applyBorder="1" applyAlignment="1" applyProtection="1">
      <alignment horizontal="left" wrapText="1"/>
      <protection locked="0"/>
    </xf>
    <xf numFmtId="0" fontId="2" fillId="20" borderId="9" xfId="0" applyFont="1" applyFill="1" applyBorder="1" applyAlignment="1" applyProtection="1">
      <alignment horizontal="left" wrapText="1"/>
      <protection locked="0"/>
    </xf>
    <xf numFmtId="0" fontId="3" fillId="0" borderId="2" xfId="0" applyFont="1" applyFill="1" applyBorder="1" applyAlignment="1" applyProtection="1">
      <protection locked="0"/>
    </xf>
    <xf numFmtId="4" fontId="3" fillId="19" borderId="2" xfId="0" applyNumberFormat="1" applyFont="1" applyFill="1" applyBorder="1" applyAlignment="1" applyProtection="1">
      <alignment horizontal="center" vertical="top"/>
      <protection locked="0"/>
    </xf>
    <xf numFmtId="2" fontId="2" fillId="21" borderId="2" xfId="0" applyNumberFormat="1" applyFont="1" applyFill="1" applyBorder="1" applyAlignment="1" applyProtection="1">
      <alignment horizontal="center" vertical="center" wrapText="1"/>
      <protection locked="0"/>
    </xf>
    <xf numFmtId="0" fontId="28" fillId="18" borderId="0" xfId="43" applyFont="1" applyFill="1" applyAlignment="1">
      <alignment horizontal="center"/>
    </xf>
    <xf numFmtId="0" fontId="5" fillId="18" borderId="5" xfId="39" applyFill="1" applyBorder="1" applyAlignment="1" applyProtection="1">
      <alignment horizontal="center"/>
    </xf>
    <xf numFmtId="0" fontId="5" fillId="18" borderId="0" xfId="39" applyFill="1" applyAlignment="1" applyProtection="1">
      <alignment horizontal="center"/>
    </xf>
    <xf numFmtId="0" fontId="5" fillId="18" borderId="6" xfId="39" applyFill="1" applyBorder="1" applyAlignment="1" applyProtection="1">
      <alignment horizontal="center"/>
    </xf>
    <xf numFmtId="0" fontId="37" fillId="0" borderId="0" xfId="0" applyFont="1" applyProtection="1">
      <protection locked="0"/>
    </xf>
  </cellXfs>
  <cellStyles count="55">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Poudarek1" xfId="13" xr:uid="{00000000-0005-0000-0000-00000C000000}"/>
    <cellStyle name="40 % – Poudarek2" xfId="14" xr:uid="{00000000-0005-0000-0000-00000D000000}"/>
    <cellStyle name="40 % – Poudarek3" xfId="15" xr:uid="{00000000-0005-0000-0000-00000E000000}"/>
    <cellStyle name="40 % – Poudarek4" xfId="16" xr:uid="{00000000-0005-0000-0000-00000F000000}"/>
    <cellStyle name="40 % – Poudarek5" xfId="17" xr:uid="{00000000-0005-0000-0000-000010000000}"/>
    <cellStyle name="40 % – Poudarek6"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Poudarek1" xfId="25" xr:uid="{00000000-0005-0000-0000-000018000000}"/>
    <cellStyle name="60 % – Poudarek2" xfId="26" xr:uid="{00000000-0005-0000-0000-000019000000}"/>
    <cellStyle name="60 % – Poudarek3" xfId="27" xr:uid="{00000000-0005-0000-0000-00001A000000}"/>
    <cellStyle name="60 % – Poudarek4" xfId="28" xr:uid="{00000000-0005-0000-0000-00001B000000}"/>
    <cellStyle name="60 % – Poudarek5" xfId="29" xr:uid="{00000000-0005-0000-0000-00001C000000}"/>
    <cellStyle name="60 % – Poudarek6" xfId="30" xr:uid="{00000000-0005-0000-0000-00001D000000}"/>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Dobro" xfId="37" xr:uid="{00000000-0005-0000-0000-000024000000}"/>
    <cellStyle name="Good" xfId="38" xr:uid="{00000000-0005-0000-0000-000025000000}"/>
    <cellStyle name="Hyperlink" xfId="39" builtinId="8"/>
    <cellStyle name="Hyperlink 2" xfId="40" xr:uid="{00000000-0005-0000-0000-000027000000}"/>
    <cellStyle name="Izhod" xfId="41" xr:uid="{00000000-0005-0000-0000-000028000000}"/>
    <cellStyle name="Naslov" xfId="42" xr:uid="{00000000-0005-0000-0000-000029000000}"/>
    <cellStyle name="Normal" xfId="0" builtinId="0"/>
    <cellStyle name="Normal 2" xfId="43" xr:uid="{00000000-0005-0000-0000-00002B000000}"/>
    <cellStyle name="Normal 3" xfId="44" xr:uid="{00000000-0005-0000-0000-00002C000000}"/>
    <cellStyle name="Normal 3 2" xfId="45" xr:uid="{00000000-0005-0000-0000-00002D000000}"/>
    <cellStyle name="Normal 4" xfId="46" xr:uid="{00000000-0005-0000-0000-00002E000000}"/>
    <cellStyle name="Normal 4 2" xfId="47" xr:uid="{00000000-0005-0000-0000-00002F000000}"/>
    <cellStyle name="Normal 5" xfId="48" xr:uid="{00000000-0005-0000-0000-000030000000}"/>
    <cellStyle name="Opozorilo" xfId="49" xr:uid="{00000000-0005-0000-0000-000031000000}"/>
    <cellStyle name="Output" xfId="50" xr:uid="{00000000-0005-0000-0000-000032000000}"/>
    <cellStyle name="Percent" xfId="51" builtinId="5"/>
    <cellStyle name="Standard_crs++_debtDR_VOR" xfId="52" xr:uid="{00000000-0005-0000-0000-000034000000}"/>
    <cellStyle name="Title" xfId="53" xr:uid="{00000000-0005-0000-0000-000035000000}"/>
    <cellStyle name="Warning Text" xfId="54" xr:uid="{00000000-0005-0000-0000-000036000000}"/>
  </cellStyles>
  <dxfs count="0"/>
  <tableStyles count="0" defaultTableStyle="TableStyleMedium2" defaultPivotStyle="PivotStyleLight16"/>
  <colors>
    <mruColors>
      <color rgb="FFBFD730"/>
      <color rgb="FF9ACA3C"/>
      <color rgb="FF67C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1472712</xdr:colOff>
      <xdr:row>1</xdr:row>
      <xdr:rowOff>95251</xdr:rowOff>
    </xdr:from>
    <xdr:to>
      <xdr:col>6</xdr:col>
      <xdr:colOff>638206</xdr:colOff>
      <xdr:row>6</xdr:row>
      <xdr:rowOff>24038</xdr:rowOff>
    </xdr:to>
    <xdr:pic>
      <xdr:nvPicPr>
        <xdr:cNvPr id="3" name="Picture 2">
          <a:extLst>
            <a:ext uri="{FF2B5EF4-FFF2-40B4-BE49-F238E27FC236}">
              <a16:creationId xmlns:a16="http://schemas.microsoft.com/office/drawing/2014/main" id="{0D65D4AE-A002-4F0A-9196-0ACFCA810672}"/>
            </a:ext>
          </a:extLst>
        </xdr:cNvPr>
        <xdr:cNvPicPr>
          <a:picLocks noChangeAspect="1"/>
        </xdr:cNvPicPr>
      </xdr:nvPicPr>
      <xdr:blipFill>
        <a:blip xmlns:r="http://schemas.openxmlformats.org/officeDocument/2006/relationships" r:embed="rId1"/>
        <a:stretch>
          <a:fillRect/>
        </a:stretch>
      </xdr:blipFill>
      <xdr:spPr>
        <a:xfrm>
          <a:off x="1472712" y="256443"/>
          <a:ext cx="5840321" cy="734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20DOD%20OKTOBER\2021%20Obrazci%20za%20ustanove\Barve%20v%20xls%20obrazcih%20in%20navodila\Obrazec_OFP_Financno%20porocanj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1559/AppData/Local/Temp/notesF88D17/JR%202020%20-2022%20-%20ZB/Zapisniki/1.seja_19.8.2019/Obrazec_OFP_Financno_porocanje-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1559/AppData/Local/Temp/notesF88D17/Obrazec_OFP_Financno_porocanje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Opis zaznamovalcev"/>
      <sheetName val="Data"/>
    </sheetNames>
    <sheetDataSet>
      <sheetData sheetId="0" refreshError="1"/>
      <sheetData sheetId="1" refreshError="1"/>
      <sheetData sheetId="2">
        <row r="2">
          <cell r="G2" t="str">
            <v>10000-PUBLIC SECTOR INSTITUTIONS</v>
          </cell>
          <cell r="H2" t="str">
            <v>Turkey: 55</v>
          </cell>
          <cell r="J2" t="str">
            <v>A01: General budget support</v>
          </cell>
        </row>
        <row r="3">
          <cell r="H3" t="str">
            <v>Kosovo: 57</v>
          </cell>
          <cell r="J3" t="str">
            <v>A02: Sector budget support</v>
          </cell>
        </row>
        <row r="4">
          <cell r="H4" t="str">
            <v>Serbia: 63</v>
          </cell>
          <cell r="J4" t="str">
            <v>B01: Core support to NGOs, other private bodies, PPPs and research institutes</v>
          </cell>
        </row>
        <row r="5">
          <cell r="H5" t="str">
            <v>Bosnia and Herzegovina: 64</v>
          </cell>
          <cell r="J5" t="str">
            <v>B02: Core contributions to multilateral institutions</v>
          </cell>
        </row>
        <row r="6">
          <cell r="H6" t="str">
            <v>Montenegro: 65</v>
          </cell>
          <cell r="J6" t="str">
            <v>B03: Contributions to specific-purpose programmes and funds managed by international organisations (multilateral, INGO)</v>
          </cell>
        </row>
        <row r="7">
          <cell r="H7" t="str">
            <v>Former Yugoslav Republic of Macedonia: 66</v>
          </cell>
          <cell r="J7" t="str">
            <v>B04: Basket funds/pooled funding</v>
          </cell>
        </row>
        <row r="8">
          <cell r="H8" t="str">
            <v>Albania: 71</v>
          </cell>
          <cell r="J8" t="str">
            <v>C01: Project-type interventions</v>
          </cell>
        </row>
        <row r="9">
          <cell r="H9" t="str">
            <v>Ukraine: 85</v>
          </cell>
          <cell r="J9" t="str">
            <v>D01: Donor country personnel</v>
          </cell>
        </row>
        <row r="10">
          <cell r="H10" t="str">
            <v>Belarus: 86</v>
          </cell>
          <cell r="J10" t="str">
            <v>D02: Other technical assistance</v>
          </cell>
        </row>
        <row r="11">
          <cell r="H11" t="str">
            <v>States Ex-Yugoslavia unspecified: 88</v>
          </cell>
          <cell r="J11" t="str">
            <v>E01: Scholarships/training in donor country</v>
          </cell>
        </row>
        <row r="12">
          <cell r="H12" t="str">
            <v>Europe, regional: 89</v>
          </cell>
          <cell r="J12" t="str">
            <v>E02: Imputed student costs</v>
          </cell>
        </row>
        <row r="13">
          <cell r="H13" t="str">
            <v>Moldova: 93</v>
          </cell>
          <cell r="J13" t="str">
            <v>F01: Debt relief</v>
          </cell>
        </row>
        <row r="14">
          <cell r="H14" t="str">
            <v>Algeria: 130</v>
          </cell>
          <cell r="J14" t="str">
            <v>G01: Administrative costs not included elsewhere</v>
          </cell>
        </row>
        <row r="15">
          <cell r="H15" t="str">
            <v>Libya: 133</v>
          </cell>
          <cell r="J15" t="str">
            <v>H01: Development awareness</v>
          </cell>
        </row>
        <row r="16">
          <cell r="H16" t="str">
            <v>Morocco: 136</v>
          </cell>
          <cell r="J16" t="str">
            <v>H02: Refugees in donor countries</v>
          </cell>
        </row>
        <row r="17">
          <cell r="H17" t="str">
            <v>Tunisia: 139</v>
          </cell>
        </row>
        <row r="18">
          <cell r="H18" t="str">
            <v>Egypt: 142</v>
          </cell>
        </row>
        <row r="19">
          <cell r="H19" t="str">
            <v>North of Sahara, regional: 189</v>
          </cell>
        </row>
        <row r="20">
          <cell r="H20" t="str">
            <v>South Africa: 218</v>
          </cell>
        </row>
        <row r="21">
          <cell r="H21" t="str">
            <v>Angola: 225</v>
          </cell>
        </row>
        <row r="22">
          <cell r="H22" t="str">
            <v>Botswana: 227</v>
          </cell>
        </row>
        <row r="23">
          <cell r="H23" t="str">
            <v>Burundi: 228</v>
          </cell>
        </row>
        <row r="24">
          <cell r="H24" t="str">
            <v>Cameroon: 229</v>
          </cell>
        </row>
        <row r="25">
          <cell r="H25" t="str">
            <v>Cabo Verde: 230</v>
          </cell>
        </row>
        <row r="26">
          <cell r="H26" t="str">
            <v>Central African Republic: 231</v>
          </cell>
        </row>
        <row r="27">
          <cell r="H27" t="str">
            <v>Chad: 232</v>
          </cell>
        </row>
        <row r="28">
          <cell r="H28" t="str">
            <v>Comoros: 233</v>
          </cell>
        </row>
        <row r="29">
          <cell r="H29" t="str">
            <v>Congo: 234</v>
          </cell>
        </row>
        <row r="30">
          <cell r="H30" t="str">
            <v>Democratic Republic of the Congo: 235</v>
          </cell>
        </row>
        <row r="31">
          <cell r="H31" t="str">
            <v>Benin: 236</v>
          </cell>
        </row>
        <row r="32">
          <cell r="H32" t="str">
            <v>Ethiopia: 238</v>
          </cell>
        </row>
        <row r="33">
          <cell r="H33" t="str">
            <v>Gabon: 239</v>
          </cell>
        </row>
        <row r="34">
          <cell r="H34" t="str">
            <v>Gambia: 240</v>
          </cell>
        </row>
        <row r="35">
          <cell r="H35" t="str">
            <v>Ghana: 241</v>
          </cell>
        </row>
        <row r="36">
          <cell r="H36" t="str">
            <v>Guinea: 243</v>
          </cell>
        </row>
        <row r="37">
          <cell r="H37" t="str">
            <v>Guinea-Bissau: 244</v>
          </cell>
        </row>
        <row r="38">
          <cell r="H38" t="str">
            <v>Equatorial Guinea: 245</v>
          </cell>
        </row>
        <row r="39">
          <cell r="H39" t="str">
            <v>Côte d'Ivoire: 247</v>
          </cell>
        </row>
        <row r="40">
          <cell r="H40" t="str">
            <v>Kenya: 248</v>
          </cell>
        </row>
        <row r="41">
          <cell r="H41" t="str">
            <v>Lesotho: 249</v>
          </cell>
        </row>
        <row r="42">
          <cell r="H42" t="str">
            <v>Liberia: 251</v>
          </cell>
        </row>
        <row r="43">
          <cell r="H43" t="str">
            <v>Madagascar: 252</v>
          </cell>
        </row>
        <row r="44">
          <cell r="H44" t="str">
            <v>Malawi: 253</v>
          </cell>
        </row>
        <row r="45">
          <cell r="H45" t="str">
            <v>Mali: 255</v>
          </cell>
        </row>
        <row r="46">
          <cell r="H46" t="str">
            <v>Mauritania: 256</v>
          </cell>
        </row>
        <row r="47">
          <cell r="H47" t="str">
            <v>Mauritius: 257</v>
          </cell>
        </row>
        <row r="48">
          <cell r="H48" t="str">
            <v>Mozambique: 259</v>
          </cell>
        </row>
        <row r="49">
          <cell r="H49" t="str">
            <v>Niger: 260</v>
          </cell>
        </row>
        <row r="50">
          <cell r="H50" t="str">
            <v>Nigeria: 261</v>
          </cell>
        </row>
        <row r="51">
          <cell r="H51" t="str">
            <v>Zimbabwe: 265</v>
          </cell>
        </row>
        <row r="52">
          <cell r="H52" t="str">
            <v>Rwanda: 266</v>
          </cell>
        </row>
        <row r="53">
          <cell r="H53" t="str">
            <v>Sao Tome and Principe: 268</v>
          </cell>
        </row>
        <row r="54">
          <cell r="H54" t="str">
            <v>Senegal: 269</v>
          </cell>
        </row>
        <row r="55">
          <cell r="H55" t="str">
            <v>Seychelles: 270</v>
          </cell>
        </row>
        <row r="56">
          <cell r="H56" t="str">
            <v>Eritrea: 271</v>
          </cell>
        </row>
        <row r="57">
          <cell r="H57" t="str">
            <v>Sierra Leone: 272</v>
          </cell>
        </row>
        <row r="58">
          <cell r="H58" t="str">
            <v>Somalia: 273</v>
          </cell>
        </row>
        <row r="59">
          <cell r="H59" t="str">
            <v>Djibouti: 274</v>
          </cell>
        </row>
        <row r="60">
          <cell r="H60" t="str">
            <v>Namibia: 275</v>
          </cell>
        </row>
        <row r="61">
          <cell r="H61" t="str">
            <v>Saint Helena: 276</v>
          </cell>
        </row>
        <row r="62">
          <cell r="H62" t="str">
            <v>Sudan: 278</v>
          </cell>
        </row>
        <row r="63">
          <cell r="H63" t="str">
            <v>South Sudan: 279</v>
          </cell>
        </row>
        <row r="64">
          <cell r="H64" t="str">
            <v>Swaziland: 280</v>
          </cell>
        </row>
        <row r="65">
          <cell r="H65" t="str">
            <v>Tanzania: 282</v>
          </cell>
        </row>
        <row r="66">
          <cell r="H66" t="str">
            <v>Togo: 283</v>
          </cell>
        </row>
        <row r="67">
          <cell r="H67" t="str">
            <v>Uganda: 285</v>
          </cell>
        </row>
        <row r="68">
          <cell r="H68" t="str">
            <v>Burkina Faso: 287</v>
          </cell>
        </row>
        <row r="69">
          <cell r="H69" t="str">
            <v>Zambia: 288</v>
          </cell>
        </row>
        <row r="70">
          <cell r="H70" t="str">
            <v>South of Sahara, regional: 289</v>
          </cell>
        </row>
        <row r="71">
          <cell r="H71" t="str">
            <v>Africa, regional: 298</v>
          </cell>
        </row>
        <row r="72">
          <cell r="H72" t="str">
            <v>Costa Rica: 336</v>
          </cell>
        </row>
        <row r="73">
          <cell r="H73" t="str">
            <v>Cuba: 338</v>
          </cell>
        </row>
        <row r="74">
          <cell r="H74" t="str">
            <v>Dominican Republic: 340</v>
          </cell>
        </row>
        <row r="75">
          <cell r="H75" t="str">
            <v>El Salvador: 342</v>
          </cell>
        </row>
        <row r="76">
          <cell r="H76" t="str">
            <v>Guatemala: 347</v>
          </cell>
        </row>
        <row r="77">
          <cell r="H77" t="str">
            <v>Haiti: 349</v>
          </cell>
        </row>
        <row r="78">
          <cell r="H78" t="str">
            <v>Honduras: 351</v>
          </cell>
        </row>
        <row r="79">
          <cell r="H79" t="str">
            <v>Belize: 352</v>
          </cell>
        </row>
        <row r="80">
          <cell r="H80" t="str">
            <v>Jamaica: 354</v>
          </cell>
        </row>
        <row r="81">
          <cell r="H81" t="str">
            <v>Mexico: 358</v>
          </cell>
        </row>
        <row r="82">
          <cell r="H82" t="str">
            <v>Nicaragua: 364</v>
          </cell>
        </row>
        <row r="83">
          <cell r="H83" t="str">
            <v>Panama: 366</v>
          </cell>
        </row>
        <row r="84">
          <cell r="H84" t="str">
            <v>Antigua and Barbuda: 377</v>
          </cell>
        </row>
        <row r="85">
          <cell r="H85" t="str">
            <v>Dominica: 378</v>
          </cell>
        </row>
        <row r="86">
          <cell r="H86" t="str">
            <v>West Indies, regional: 380</v>
          </cell>
        </row>
        <row r="87">
          <cell r="H87" t="str">
            <v>Grenada: 381</v>
          </cell>
        </row>
        <row r="88">
          <cell r="H88" t="str">
            <v>Saint Lucia: 383</v>
          </cell>
        </row>
        <row r="89">
          <cell r="H89" t="str">
            <v>Saint Vincent and the Grenadines: 384</v>
          </cell>
        </row>
        <row r="90">
          <cell r="H90" t="str">
            <v>Montserrat: 385</v>
          </cell>
        </row>
        <row r="91">
          <cell r="H91" t="str">
            <v>North &amp; Central America, regional: 389</v>
          </cell>
        </row>
        <row r="92">
          <cell r="H92" t="str">
            <v>Argentina: 425</v>
          </cell>
        </row>
        <row r="93">
          <cell r="H93" t="str">
            <v>Bolivia: 428</v>
          </cell>
        </row>
        <row r="94">
          <cell r="H94" t="str">
            <v>Brazil: 431</v>
          </cell>
        </row>
        <row r="95">
          <cell r="H95" t="str">
            <v>Chile: 434</v>
          </cell>
        </row>
        <row r="96">
          <cell r="H96" t="str">
            <v>Colombia: 437</v>
          </cell>
        </row>
        <row r="97">
          <cell r="H97" t="str">
            <v>Ecuador: 440</v>
          </cell>
        </row>
        <row r="98">
          <cell r="H98" t="str">
            <v>Guyana: 446</v>
          </cell>
        </row>
        <row r="99">
          <cell r="H99" t="str">
            <v>Paraguay: 451</v>
          </cell>
        </row>
        <row r="100">
          <cell r="H100" t="str">
            <v>Peru: 454</v>
          </cell>
        </row>
        <row r="101">
          <cell r="H101" t="str">
            <v>Suriname: 457</v>
          </cell>
        </row>
        <row r="102">
          <cell r="H102" t="str">
            <v>Uruguay: 460</v>
          </cell>
        </row>
        <row r="103">
          <cell r="H103" t="str">
            <v>Venezuela: 463</v>
          </cell>
        </row>
        <row r="104">
          <cell r="H104" t="str">
            <v>South America, regional: 489</v>
          </cell>
        </row>
        <row r="105">
          <cell r="H105" t="str">
            <v>America, regional: 498</v>
          </cell>
        </row>
        <row r="106">
          <cell r="H106" t="str">
            <v>Iran: 540</v>
          </cell>
        </row>
        <row r="107">
          <cell r="H107" t="str">
            <v>Iraq: 543</v>
          </cell>
        </row>
        <row r="108">
          <cell r="H108" t="str">
            <v>Jordan: 549</v>
          </cell>
        </row>
        <row r="109">
          <cell r="H109" t="str">
            <v>West Bank and Gaza Strip: 550</v>
          </cell>
        </row>
        <row r="110">
          <cell r="H110" t="str">
            <v>Lebanon: 555</v>
          </cell>
        </row>
        <row r="111">
          <cell r="H111" t="str">
            <v>Syrian Arab Republic: 573</v>
          </cell>
        </row>
        <row r="112">
          <cell r="H112" t="str">
            <v>Yemen: 580</v>
          </cell>
        </row>
        <row r="113">
          <cell r="H113" t="str">
            <v>Middle East, regional: 589</v>
          </cell>
        </row>
        <row r="114">
          <cell r="H114" t="str">
            <v>Armenia: 610</v>
          </cell>
        </row>
        <row r="115">
          <cell r="H115" t="str">
            <v>Azerbaijan: 611</v>
          </cell>
        </row>
        <row r="116">
          <cell r="H116" t="str">
            <v>Georgia: 612</v>
          </cell>
        </row>
        <row r="117">
          <cell r="H117" t="str">
            <v>Kazakhstan: 613</v>
          </cell>
        </row>
        <row r="118">
          <cell r="H118" t="str">
            <v>Kyrgyzstan: 614</v>
          </cell>
        </row>
        <row r="119">
          <cell r="H119" t="str">
            <v>Tajikistan: 615</v>
          </cell>
        </row>
        <row r="120">
          <cell r="H120" t="str">
            <v>Turkmenistan: 616</v>
          </cell>
        </row>
        <row r="121">
          <cell r="H121" t="str">
            <v>Uzbekistan: 617</v>
          </cell>
        </row>
        <row r="122">
          <cell r="H122" t="str">
            <v>Central Asia, regional: 619</v>
          </cell>
        </row>
        <row r="123">
          <cell r="H123" t="str">
            <v>Afghanistan: 625</v>
          </cell>
        </row>
        <row r="124">
          <cell r="H124" t="str">
            <v>Bhutan: 630</v>
          </cell>
        </row>
        <row r="125">
          <cell r="H125" t="str">
            <v>Myanmar: 635</v>
          </cell>
        </row>
        <row r="126">
          <cell r="H126" t="str">
            <v>Sri Lanka: 640</v>
          </cell>
        </row>
        <row r="127">
          <cell r="H127" t="str">
            <v>India: 645</v>
          </cell>
        </row>
        <row r="128">
          <cell r="H128" t="str">
            <v>Maldives: 655</v>
          </cell>
        </row>
        <row r="129">
          <cell r="H129" t="str">
            <v>Nepal: 660</v>
          </cell>
        </row>
        <row r="130">
          <cell r="H130" t="str">
            <v>Pakistan: 665</v>
          </cell>
        </row>
        <row r="131">
          <cell r="H131" t="str">
            <v>Bangladesh: 666</v>
          </cell>
        </row>
        <row r="132">
          <cell r="H132" t="str">
            <v>South Asia, regional: 679</v>
          </cell>
        </row>
        <row r="133">
          <cell r="H133" t="str">
            <v>South &amp; Central Asia, regional: 689</v>
          </cell>
        </row>
        <row r="134">
          <cell r="H134" t="str">
            <v>Cambodia: 728</v>
          </cell>
        </row>
        <row r="135">
          <cell r="H135" t="str">
            <v>China (People's Republic of): 730</v>
          </cell>
        </row>
        <row r="136">
          <cell r="H136" t="str">
            <v>Indonesia: 738</v>
          </cell>
        </row>
        <row r="137">
          <cell r="H137" t="str">
            <v>Democratic People's Republic of Korea: 740</v>
          </cell>
        </row>
        <row r="138">
          <cell r="H138" t="str">
            <v>Lao People's Democratic Republic: 745</v>
          </cell>
        </row>
        <row r="139">
          <cell r="H139" t="str">
            <v>Malaysia: 751</v>
          </cell>
        </row>
        <row r="140">
          <cell r="H140" t="str">
            <v>Mongolia: 753</v>
          </cell>
        </row>
        <row r="141">
          <cell r="H141" t="str">
            <v>Philippines: 755</v>
          </cell>
        </row>
        <row r="142">
          <cell r="H142" t="str">
            <v>Thailand: 764</v>
          </cell>
        </row>
        <row r="143">
          <cell r="H143" t="str">
            <v>Timor-Leste: 765</v>
          </cell>
        </row>
        <row r="144">
          <cell r="H144" t="str">
            <v>Viet Nam: 769</v>
          </cell>
        </row>
        <row r="145">
          <cell r="H145" t="str">
            <v>Far East Asia, regional: 789</v>
          </cell>
        </row>
        <row r="146">
          <cell r="H146" t="str">
            <v>Asia, regional: 798</v>
          </cell>
        </row>
        <row r="147">
          <cell r="H147" t="str">
            <v>Cook Islands: 831</v>
          </cell>
        </row>
        <row r="148">
          <cell r="H148" t="str">
            <v>Fiji: 832</v>
          </cell>
        </row>
        <row r="149">
          <cell r="H149" t="str">
            <v>Kiribati: 836</v>
          </cell>
        </row>
        <row r="150">
          <cell r="H150" t="str">
            <v>Nauru: 845</v>
          </cell>
        </row>
        <row r="151">
          <cell r="H151" t="str">
            <v>Vanuatu: 854</v>
          </cell>
        </row>
        <row r="152">
          <cell r="H152" t="str">
            <v>Niue: 856</v>
          </cell>
        </row>
        <row r="153">
          <cell r="H153" t="str">
            <v>Marshall Islands: 859</v>
          </cell>
        </row>
        <row r="154">
          <cell r="H154" t="str">
            <v>Micronesia: 860</v>
          </cell>
        </row>
        <row r="155">
          <cell r="H155" t="str">
            <v>Palau: 861</v>
          </cell>
        </row>
        <row r="156">
          <cell r="H156" t="str">
            <v>Papua New Guinea: 862</v>
          </cell>
        </row>
        <row r="157">
          <cell r="H157" t="str">
            <v>Solomon Islands: 866</v>
          </cell>
        </row>
        <row r="158">
          <cell r="H158" t="str">
            <v>Tokelau: 868</v>
          </cell>
        </row>
        <row r="159">
          <cell r="H159" t="str">
            <v>Tonga: 870</v>
          </cell>
        </row>
        <row r="160">
          <cell r="H160" t="str">
            <v>Tuvalu: 872</v>
          </cell>
        </row>
        <row r="161">
          <cell r="H161" t="str">
            <v>Wallis and Futuna: 876</v>
          </cell>
        </row>
        <row r="162">
          <cell r="H162" t="str">
            <v>Samoa: 880</v>
          </cell>
        </row>
        <row r="163">
          <cell r="H163" t="str">
            <v>Oceania, regional: 889</v>
          </cell>
        </row>
        <row r="164">
          <cell r="H164" t="str">
            <v>Developing countries, unspecified: 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refreshError="1"/>
      <sheetData sheetId="1" refreshError="1"/>
      <sheetData sheetId="2" refreshError="1"/>
      <sheetData sheetId="3">
        <row r="2">
          <cell r="I2" t="str">
            <v>11110 - Education policy and administrative management</v>
          </cell>
        </row>
        <row r="3">
          <cell r="I3" t="str">
            <v>11120 - Education facilities and training</v>
          </cell>
        </row>
        <row r="4">
          <cell r="I4" t="str">
            <v>11130 - Teacher training</v>
          </cell>
        </row>
        <row r="5">
          <cell r="I5" t="str">
            <v>11182 - Educational research</v>
          </cell>
        </row>
        <row r="6">
          <cell r="I6" t="str">
            <v>11220 - Primary education</v>
          </cell>
        </row>
        <row r="7">
          <cell r="I7" t="str">
            <v>11230 - Basic life skills for youth and adults</v>
          </cell>
        </row>
        <row r="8">
          <cell r="I8" t="str">
            <v>11240 - Early childhood education</v>
          </cell>
        </row>
        <row r="9">
          <cell r="I9" t="str">
            <v>11250 - School feeding</v>
          </cell>
        </row>
        <row r="10">
          <cell r="I10" t="str">
            <v>11320 - Secondary education</v>
          </cell>
        </row>
        <row r="11">
          <cell r="I11" t="str">
            <v>11330 - Vocational training</v>
          </cell>
        </row>
        <row r="12">
          <cell r="I12" t="str">
            <v>11420 - Higher education</v>
          </cell>
        </row>
        <row r="13">
          <cell r="I13" t="str">
            <v>11430 - Advanced technical and managerial training</v>
          </cell>
        </row>
        <row r="14">
          <cell r="I14" t="str">
            <v>12110 - Health policy and administrative management</v>
          </cell>
        </row>
        <row r="15">
          <cell r="I15" t="str">
            <v>12181 - Medical education/training</v>
          </cell>
        </row>
        <row r="16">
          <cell r="I16" t="str">
            <v>12182 - Medical research</v>
          </cell>
        </row>
        <row r="17">
          <cell r="I17" t="str">
            <v>12191 - Medical services</v>
          </cell>
        </row>
        <row r="18">
          <cell r="I18" t="str">
            <v>12220 - Basic health care</v>
          </cell>
        </row>
        <row r="19">
          <cell r="I19" t="str">
            <v>12230 - Basic health infrastructure</v>
          </cell>
        </row>
        <row r="20">
          <cell r="I20" t="str">
            <v>12240 - Basic nutrition</v>
          </cell>
        </row>
        <row r="21">
          <cell r="I21" t="str">
            <v>12250 - Infectious disease control</v>
          </cell>
        </row>
        <row r="22">
          <cell r="I22" t="str">
            <v>12261 - Health education</v>
          </cell>
        </row>
        <row r="23">
          <cell r="I23" t="str">
            <v>12262 - Malaria control</v>
          </cell>
        </row>
        <row r="24">
          <cell r="I24" t="str">
            <v>12263 - Tuberculosis control</v>
          </cell>
        </row>
        <row r="25">
          <cell r="I25" t="str">
            <v>12281 - Health personnel development</v>
          </cell>
        </row>
        <row r="26">
          <cell r="I26" t="str">
            <v>12310 - NCDs control, general</v>
          </cell>
        </row>
        <row r="27">
          <cell r="I27" t="str">
            <v>12320 - Tobacco use control</v>
          </cell>
        </row>
        <row r="28">
          <cell r="I28" t="str">
            <v>12330 - Control of harmful use of alcohol and drugs</v>
          </cell>
        </row>
        <row r="29">
          <cell r="I29" t="str">
            <v>12340 - Promotion of mental health and well-being </v>
          </cell>
        </row>
        <row r="30">
          <cell r="I30" t="str">
            <v>12350 - Other prevention and treatment of NCDs</v>
          </cell>
        </row>
        <row r="31">
          <cell r="I31" t="str">
            <v>12382 - Research for prevention and control of NCDs</v>
          </cell>
        </row>
        <row r="32">
          <cell r="I32" t="str">
            <v>13010 - Population policy and administrative management</v>
          </cell>
        </row>
        <row r="33">
          <cell r="I33" t="str">
            <v>13020 - Reproductive health care</v>
          </cell>
        </row>
        <row r="34">
          <cell r="I34" t="str">
            <v>13030 - Family planning</v>
          </cell>
        </row>
        <row r="35">
          <cell r="I35" t="str">
            <v>13040 - STD control including HIV/AIDS</v>
          </cell>
        </row>
        <row r="36">
          <cell r="I36" t="str">
            <v>13081 - Personnel development for population and reproductive health</v>
          </cell>
        </row>
        <row r="37">
          <cell r="I37" t="str">
            <v>14010 - Water sector policy and administrative management</v>
          </cell>
        </row>
        <row r="38">
          <cell r="I38" t="str">
            <v>14015 - Water resources conservation (including data collection)</v>
          </cell>
        </row>
        <row r="39">
          <cell r="I39" t="str">
            <v>14020 - Water supply and sanitation - large systems</v>
          </cell>
        </row>
        <row r="40">
          <cell r="I40" t="str">
            <v>14021 - Water supply - large systems</v>
          </cell>
        </row>
        <row r="41">
          <cell r="I41" t="str">
            <v>14022 - Sanitation - large systems</v>
          </cell>
        </row>
        <row r="42">
          <cell r="I42" t="str">
            <v>14030 - Basic drinking water supply and basic sanitation</v>
          </cell>
        </row>
        <row r="43">
          <cell r="I43" t="str">
            <v>14031 - Basic drinking water supply</v>
          </cell>
        </row>
        <row r="44">
          <cell r="I44" t="str">
            <v>14032 - Basic sanitation</v>
          </cell>
        </row>
        <row r="45">
          <cell r="I45" t="str">
            <v>14040 - River basins development</v>
          </cell>
        </row>
        <row r="46">
          <cell r="I46" t="str">
            <v>14050 - Waste management/disposal</v>
          </cell>
        </row>
        <row r="47">
          <cell r="I47" t="str">
            <v>14081 - Education and training in water supply and sanitation</v>
          </cell>
        </row>
        <row r="48">
          <cell r="I48" t="str">
            <v>15110 - Public sector policy and administrative management</v>
          </cell>
        </row>
        <row r="49">
          <cell r="I49" t="str">
            <v>15111 - Public finance management (PFM)</v>
          </cell>
        </row>
        <row r="50">
          <cell r="I50" t="str">
            <v>15112 - Decentralisation and support to subnational government</v>
          </cell>
        </row>
        <row r="51">
          <cell r="I51" t="str">
            <v>15113 - Anti-corruption organisations and institutions</v>
          </cell>
        </row>
        <row r="52">
          <cell r="I52" t="str">
            <v>15114 - Domestic revenue mobilisation</v>
          </cell>
        </row>
        <row r="53">
          <cell r="I53" t="str">
            <v>15125 - Public Procurement</v>
          </cell>
        </row>
        <row r="54">
          <cell r="I54" t="str">
            <v>15130 - Legal and judicial development</v>
          </cell>
        </row>
        <row r="55">
          <cell r="I55" t="str">
            <v>15142 - Macroeconomic policy</v>
          </cell>
        </row>
        <row r="56">
          <cell r="I56" t="str">
            <v>15150 - Democratic participation and civil society</v>
          </cell>
        </row>
        <row r="57">
          <cell r="I57" t="str">
            <v>15151 - Elections</v>
          </cell>
        </row>
        <row r="58">
          <cell r="I58" t="str">
            <v>15152 - Legislatures and political parties</v>
          </cell>
        </row>
        <row r="59">
          <cell r="I59" t="str">
            <v>15153 - Media and free flow of information</v>
          </cell>
        </row>
        <row r="60">
          <cell r="I60" t="str">
            <v>15160 - Human rights</v>
          </cell>
        </row>
        <row r="61">
          <cell r="I61" t="str">
            <v>15170 - Women's equality organisations and institutions</v>
          </cell>
        </row>
        <row r="62">
          <cell r="I62" t="str">
            <v>15180 - Ending violence against women and girls</v>
          </cell>
        </row>
        <row r="63">
          <cell r="I63" t="str">
            <v>15190 - Facilitation of orderly, safe, regular and responsible migration and mobility</v>
          </cell>
        </row>
        <row r="64">
          <cell r="I64" t="str">
            <v>15210 - Security system management and reform</v>
          </cell>
        </row>
        <row r="65">
          <cell r="I65" t="str">
            <v>15220 - Civilian peace-building, conflict prevention and resolution</v>
          </cell>
        </row>
        <row r="66">
          <cell r="I66" t="str">
            <v>15230 - Participation in international peacekeeping operations</v>
          </cell>
        </row>
        <row r="67">
          <cell r="I67" t="str">
            <v>15240 - Reintegration and SALW control</v>
          </cell>
        </row>
        <row r="68">
          <cell r="I68" t="str">
            <v>15250 - Removal of land mines and explosive remnants of war</v>
          </cell>
        </row>
        <row r="69">
          <cell r="I69" t="str">
            <v>15261 - Child soldiers (prevention and demobilisation)</v>
          </cell>
        </row>
        <row r="70">
          <cell r="I70" t="str">
            <v>16010 - Social Protection</v>
          </cell>
        </row>
        <row r="71">
          <cell r="I71" t="str">
            <v>16020 - Employment creation</v>
          </cell>
        </row>
        <row r="72">
          <cell r="I72" t="str">
            <v>16030 - Housing policy and administrative management</v>
          </cell>
        </row>
        <row r="73">
          <cell r="I73" t="str">
            <v>16040 - Low-cost housing</v>
          </cell>
        </row>
        <row r="74">
          <cell r="I74" t="str">
            <v>16050 - Multisector aid for basic social services</v>
          </cell>
        </row>
        <row r="75">
          <cell r="I75" t="str">
            <v>16061 - Culture and recreation</v>
          </cell>
        </row>
        <row r="76">
          <cell r="I76" t="str">
            <v>16062 - Statistical capacity building</v>
          </cell>
        </row>
        <row r="77">
          <cell r="I77" t="str">
            <v>16063 - Narcotics control</v>
          </cell>
        </row>
        <row r="78">
          <cell r="I78" t="str">
            <v>16064 - Social mitigation of HIV/AIDS</v>
          </cell>
        </row>
        <row r="79">
          <cell r="I79" t="str">
            <v>16070 - Labour Rights</v>
          </cell>
        </row>
        <row r="80">
          <cell r="I80" t="str">
            <v>16080 - Social Dialogue</v>
          </cell>
        </row>
        <row r="81">
          <cell r="I81" t="str">
            <v>21010 - Transport policy and administrative management</v>
          </cell>
        </row>
        <row r="82">
          <cell r="I82" t="str">
            <v>21020 - Road transport</v>
          </cell>
        </row>
        <row r="83">
          <cell r="I83" t="str">
            <v>21030 - Rail transport</v>
          </cell>
        </row>
        <row r="84">
          <cell r="I84" t="str">
            <v>21040 - Water transport</v>
          </cell>
        </row>
        <row r="85">
          <cell r="I85" t="str">
            <v>21050 - Air transport</v>
          </cell>
        </row>
        <row r="86">
          <cell r="I86" t="str">
            <v>21061 - Storage</v>
          </cell>
        </row>
        <row r="87">
          <cell r="I87" t="str">
            <v>21081 - Education and training in transport and storage</v>
          </cell>
        </row>
        <row r="88">
          <cell r="I88" t="str">
            <v>22010 - Communications policy and administrative management</v>
          </cell>
        </row>
        <row r="89">
          <cell r="I89" t="str">
            <v>22020 - Telecommunications</v>
          </cell>
        </row>
        <row r="90">
          <cell r="I90" t="str">
            <v>22030 - Radio/television/print media</v>
          </cell>
        </row>
        <row r="91">
          <cell r="I91" t="str">
            <v>22040 - Information and communication technology (ICT)</v>
          </cell>
        </row>
        <row r="92">
          <cell r="I92" t="str">
            <v>23110 - Energy policy and administrative management</v>
          </cell>
        </row>
        <row r="93">
          <cell r="I93" t="str">
            <v>23181 - Energy education/training</v>
          </cell>
        </row>
        <row r="94">
          <cell r="I94" t="str">
            <v>23182 - Energy research</v>
          </cell>
        </row>
        <row r="95">
          <cell r="I95" t="str">
            <v>23183 - Energy conservation and demand-side efficiency</v>
          </cell>
        </row>
        <row r="96">
          <cell r="I96" t="str">
            <v>23210 - Energy generation, renewable sources - multiple technologies</v>
          </cell>
        </row>
        <row r="97">
          <cell r="I97" t="str">
            <v>23220 - Hydro-electric power plants</v>
          </cell>
        </row>
        <row r="98">
          <cell r="I98" t="str">
            <v>23230 - Solar energy</v>
          </cell>
        </row>
        <row r="99">
          <cell r="I99" t="str">
            <v>23240 - Wind energy</v>
          </cell>
        </row>
        <row r="100">
          <cell r="I100" t="str">
            <v>23250 - Marine energy</v>
          </cell>
        </row>
        <row r="101">
          <cell r="I101" t="str">
            <v>23260 - Geothermal energy</v>
          </cell>
        </row>
        <row r="102">
          <cell r="I102" t="str">
            <v>23270 - Biofuel-fired power plants</v>
          </cell>
        </row>
        <row r="103">
          <cell r="I103" t="str">
            <v>23310 - Energy generation, non-renewable sources, unspecified</v>
          </cell>
        </row>
        <row r="104">
          <cell r="I104" t="str">
            <v>23320 - Coal-fired electric power plants</v>
          </cell>
        </row>
        <row r="105">
          <cell r="I105" t="str">
            <v>23330 - Oil-fired electric power plants</v>
          </cell>
        </row>
        <row r="106">
          <cell r="I106" t="str">
            <v>23340 - Natural gas-fired electric power plants</v>
          </cell>
        </row>
        <row r="107">
          <cell r="I107" t="str">
            <v>23350 - Fossil fuel electric power plants with carbon capture and storage (CCS)</v>
          </cell>
        </row>
        <row r="108">
          <cell r="I108" t="str">
            <v>23360 - Non-renewable waste-fired electric power plants</v>
          </cell>
        </row>
        <row r="109">
          <cell r="I109" t="str">
            <v>23410 - Hybrid energy electric power plants</v>
          </cell>
        </row>
        <row r="110">
          <cell r="I110" t="str">
            <v>23510 - Nuclear energy electric power plants</v>
          </cell>
        </row>
        <row r="111">
          <cell r="I111" t="str">
            <v>23610 - Heat plants</v>
          </cell>
        </row>
        <row r="112">
          <cell r="I112" t="str">
            <v>23620 - District heating and cooling</v>
          </cell>
        </row>
        <row r="113">
          <cell r="I113" t="str">
            <v>23630 - Electric power transmission and distribution</v>
          </cell>
        </row>
        <row r="114">
          <cell r="I114" t="str">
            <v>23640 - Gas distribution</v>
          </cell>
        </row>
        <row r="115">
          <cell r="I115" t="str">
            <v>24010 - Financial policy and administrative management</v>
          </cell>
        </row>
        <row r="116">
          <cell r="I116" t="str">
            <v>24020 - Monetary institutions</v>
          </cell>
        </row>
        <row r="117">
          <cell r="I117" t="str">
            <v>24030 - Formal sector financial intermediaries</v>
          </cell>
        </row>
        <row r="118">
          <cell r="I118" t="str">
            <v>24040 - Informal/semi-formal financial intermediaries</v>
          </cell>
        </row>
        <row r="119">
          <cell r="I119" t="str">
            <v>24050 - Remittance facilitation, promotion and optimisation</v>
          </cell>
        </row>
        <row r="120">
          <cell r="I120" t="str">
            <v>24081 - Education/training in banking and financial services</v>
          </cell>
        </row>
        <row r="121">
          <cell r="I121" t="str">
            <v>25010 - Business Policy and Administration</v>
          </cell>
        </row>
        <row r="122">
          <cell r="I122" t="str">
            <v>25020 - Privatisation</v>
          </cell>
        </row>
        <row r="123">
          <cell r="I123" t="str">
            <v>25030 - Business development services</v>
          </cell>
        </row>
        <row r="124">
          <cell r="I124" t="str">
            <v>25040 - Responsible Business Conduct</v>
          </cell>
        </row>
        <row r="125">
          <cell r="I125" t="str">
            <v>31110 - Agricultural policy and administrative management</v>
          </cell>
        </row>
        <row r="126">
          <cell r="I126" t="str">
            <v>31120 - Agricultural development</v>
          </cell>
        </row>
        <row r="127">
          <cell r="I127" t="str">
            <v>31130 - Agricultural land resources</v>
          </cell>
        </row>
        <row r="128">
          <cell r="I128" t="str">
            <v>31140 - Agricultural water resources</v>
          </cell>
        </row>
        <row r="129">
          <cell r="I129" t="str">
            <v>31150 - Agricultural inputs</v>
          </cell>
        </row>
        <row r="130">
          <cell r="I130" t="str">
            <v>31161 - Food crop production</v>
          </cell>
        </row>
        <row r="131">
          <cell r="I131" t="str">
            <v>31162 - Industrial crops/export crops</v>
          </cell>
        </row>
        <row r="132">
          <cell r="I132" t="str">
            <v>31163 - Livestock</v>
          </cell>
        </row>
        <row r="133">
          <cell r="I133" t="str">
            <v>31164 - Agrarian reform</v>
          </cell>
        </row>
        <row r="134">
          <cell r="I134" t="str">
            <v>31165 - Agricultural alternative development</v>
          </cell>
        </row>
        <row r="135">
          <cell r="I135" t="str">
            <v>31166 - Agricultural extension</v>
          </cell>
        </row>
        <row r="136">
          <cell r="I136" t="str">
            <v>31181 - Agricultural education/training</v>
          </cell>
        </row>
        <row r="137">
          <cell r="I137" t="str">
            <v>31182 - Agricultural research</v>
          </cell>
        </row>
        <row r="138">
          <cell r="I138" t="str">
            <v>31191 - Agricultural services</v>
          </cell>
        </row>
        <row r="139">
          <cell r="I139" t="str">
            <v>31192 - Plant and post-harvest protection and pest control</v>
          </cell>
        </row>
        <row r="140">
          <cell r="I140" t="str">
            <v>31193 - Agricultural financial services</v>
          </cell>
        </row>
        <row r="141">
          <cell r="I141" t="str">
            <v>31194 - Agricultural co-operatives</v>
          </cell>
        </row>
        <row r="142">
          <cell r="I142" t="str">
            <v>31195 - Livestock/veterinary services</v>
          </cell>
        </row>
        <row r="143">
          <cell r="I143" t="str">
            <v>31210 - Forestry policy and administrative management</v>
          </cell>
        </row>
        <row r="144">
          <cell r="I144" t="str">
            <v>31220 - Forestry development</v>
          </cell>
        </row>
        <row r="145">
          <cell r="I145" t="str">
            <v>31261 - Fuelwood/charcoal</v>
          </cell>
        </row>
        <row r="146">
          <cell r="I146" t="str">
            <v>31281 - Forestry education/training</v>
          </cell>
        </row>
        <row r="147">
          <cell r="I147" t="str">
            <v>31282 - Forestry research</v>
          </cell>
        </row>
        <row r="148">
          <cell r="I148" t="str">
            <v>31291 - Forestry services</v>
          </cell>
        </row>
        <row r="149">
          <cell r="I149" t="str">
            <v>31310 - Fishing policy and administrative management</v>
          </cell>
        </row>
        <row r="150">
          <cell r="I150" t="str">
            <v>31320 - Fishery development</v>
          </cell>
        </row>
        <row r="151">
          <cell r="I151" t="str">
            <v>31381 - Fishery education/training</v>
          </cell>
        </row>
        <row r="152">
          <cell r="I152" t="str">
            <v>31382 - Fishery research</v>
          </cell>
        </row>
        <row r="153">
          <cell r="I153" t="str">
            <v>31391 - Fishery services</v>
          </cell>
        </row>
        <row r="154">
          <cell r="I154" t="str">
            <v>32110 - Industrial policy and administrative management</v>
          </cell>
        </row>
        <row r="155">
          <cell r="I155" t="str">
            <v>32120 - Industrial development</v>
          </cell>
        </row>
        <row r="156">
          <cell r="I156" t="str">
            <v>32130 - Small and medium-sized enterprises (SME) development</v>
          </cell>
        </row>
        <row r="157">
          <cell r="I157" t="str">
            <v>32140 - Cottage industries and handicraft</v>
          </cell>
        </row>
        <row r="158">
          <cell r="I158" t="str">
            <v>32161 - Agro-industries</v>
          </cell>
        </row>
        <row r="159">
          <cell r="I159" t="str">
            <v>32162 - Forest industries</v>
          </cell>
        </row>
        <row r="160">
          <cell r="I160" t="str">
            <v>32163 - Textiles, leather and substitutes</v>
          </cell>
        </row>
        <row r="161">
          <cell r="I161" t="str">
            <v>32164 - Chemicals</v>
          </cell>
        </row>
        <row r="162">
          <cell r="I162" t="str">
            <v>32165 - Fertilizer plants</v>
          </cell>
        </row>
        <row r="163">
          <cell r="I163" t="str">
            <v>32166 - Cement/lime/plaster</v>
          </cell>
        </row>
        <row r="164">
          <cell r="I164" t="str">
            <v>32167 - Energy manufacturing</v>
          </cell>
        </row>
        <row r="165">
          <cell r="I165" t="str">
            <v>32168 - Pharmaceutical production</v>
          </cell>
        </row>
        <row r="166">
          <cell r="I166" t="str">
            <v>32169 - Basic metal industries</v>
          </cell>
        </row>
        <row r="167">
          <cell r="I167" t="str">
            <v>32170 - Non-ferrous metal industries</v>
          </cell>
        </row>
        <row r="168">
          <cell r="I168" t="str">
            <v>32171 - Engineering</v>
          </cell>
        </row>
        <row r="169">
          <cell r="I169" t="str">
            <v>32172 - Transport equipment industry</v>
          </cell>
        </row>
        <row r="170">
          <cell r="I170" t="str">
            <v>32182 - Technological research and development</v>
          </cell>
        </row>
        <row r="171">
          <cell r="I171" t="str">
            <v>32210 - Mineral/mining policy and administrative management</v>
          </cell>
        </row>
        <row r="172">
          <cell r="I172" t="str">
            <v>32220 - Mineral prospection and exploration</v>
          </cell>
        </row>
        <row r="173">
          <cell r="I173" t="str">
            <v>32261 - Coal</v>
          </cell>
        </row>
        <row r="174">
          <cell r="I174" t="str">
            <v>32262 - Oil and gas</v>
          </cell>
        </row>
        <row r="175">
          <cell r="I175" t="str">
            <v>32263 - Ferrous metals</v>
          </cell>
        </row>
        <row r="176">
          <cell r="I176" t="str">
            <v>32264 - Nonferrous metals</v>
          </cell>
        </row>
        <row r="177">
          <cell r="I177" t="str">
            <v>32265 - Precious metals/materials</v>
          </cell>
        </row>
        <row r="178">
          <cell r="I178" t="str">
            <v>32266 - Industrial minerals</v>
          </cell>
        </row>
        <row r="179">
          <cell r="I179" t="str">
            <v>32267 - Fertilizer minerals</v>
          </cell>
        </row>
        <row r="180">
          <cell r="I180" t="str">
            <v>32268 - Offshore minerals</v>
          </cell>
        </row>
        <row r="181">
          <cell r="I181" t="str">
            <v>32310 - Construction policy and administrative management</v>
          </cell>
        </row>
        <row r="182">
          <cell r="I182" t="str">
            <v>33110 - Trade policy and administrative management</v>
          </cell>
        </row>
        <row r="183">
          <cell r="I183" t="str">
            <v>33120 - Trade facilitation</v>
          </cell>
        </row>
        <row r="184">
          <cell r="I184" t="str">
            <v>33130 - Regional trade agreements (RTAs)</v>
          </cell>
        </row>
        <row r="185">
          <cell r="I185" t="str">
            <v>33140 - Multilateral trade negotiations</v>
          </cell>
        </row>
        <row r="186">
          <cell r="I186" t="str">
            <v>33150 - Trade-related adjustment</v>
          </cell>
        </row>
        <row r="187">
          <cell r="I187" t="str">
            <v>33181 - Trade education/training</v>
          </cell>
        </row>
        <row r="188">
          <cell r="I188" t="str">
            <v>33210 - Tourism policy and administrative management</v>
          </cell>
        </row>
        <row r="189">
          <cell r="I189" t="str">
            <v>41010 - Environmental policy and administrative management</v>
          </cell>
        </row>
        <row r="190">
          <cell r="I190" t="str">
            <v>41020 - Biosphere protection</v>
          </cell>
        </row>
        <row r="191">
          <cell r="I191" t="str">
            <v>41030 - Bio-diversity</v>
          </cell>
        </row>
        <row r="192">
          <cell r="I192" t="str">
            <v>41040 - Site preservation</v>
          </cell>
        </row>
        <row r="193">
          <cell r="I193" t="str">
            <v>41081 - Environmental education/training</v>
          </cell>
        </row>
        <row r="194">
          <cell r="I194" t="str">
            <v>41082 - Environmental research</v>
          </cell>
        </row>
        <row r="195">
          <cell r="I195" t="str">
            <v>43010 - Multisector aid</v>
          </cell>
        </row>
        <row r="196">
          <cell r="I196" t="str">
            <v>43030 - Urban development and management</v>
          </cell>
        </row>
        <row r="197">
          <cell r="I197" t="str">
            <v>43040 - Rural development</v>
          </cell>
        </row>
        <row r="198">
          <cell r="I198" t="str">
            <v>43050 - Non-agricultural alternative development</v>
          </cell>
        </row>
        <row r="199">
          <cell r="I199" t="str">
            <v>43060 - Disaster Risk Reduction</v>
          </cell>
        </row>
        <row r="200">
          <cell r="I200" t="str">
            <v>43071 - Food security policy and administrative management</v>
          </cell>
        </row>
        <row r="201">
          <cell r="I201" t="str">
            <v xml:space="preserve">43072 - Household food security programmes </v>
          </cell>
        </row>
        <row r="202">
          <cell r="I202" t="str">
            <v>43073 - Food safety and quality</v>
          </cell>
        </row>
        <row r="203">
          <cell r="I203" t="str">
            <v>43081 - Multisector education/training</v>
          </cell>
        </row>
        <row r="204">
          <cell r="I204" t="str">
            <v>43082 - Research/scientific institutions</v>
          </cell>
        </row>
        <row r="205">
          <cell r="I205" t="str">
            <v>51010 - General budget support-related aid</v>
          </cell>
        </row>
        <row r="206">
          <cell r="I206" t="str">
            <v>52010 - Food assistance</v>
          </cell>
        </row>
        <row r="207">
          <cell r="I207" t="str">
            <v>53030 - Import support (capital goods)</v>
          </cell>
        </row>
        <row r="208">
          <cell r="I208" t="str">
            <v>53040 - Import support (commodities)</v>
          </cell>
        </row>
        <row r="209">
          <cell r="I209" t="str">
            <v>60010 - Action relating to debt</v>
          </cell>
        </row>
        <row r="210">
          <cell r="I210" t="str">
            <v>60020 - Debt forgiveness</v>
          </cell>
        </row>
        <row r="211">
          <cell r="I211" t="str">
            <v>60030 - Relief of multilateral debt</v>
          </cell>
        </row>
        <row r="212">
          <cell r="I212" t="str">
            <v>60040 - Rescheduling and refinancing</v>
          </cell>
        </row>
        <row r="213">
          <cell r="I213" t="str">
            <v>60061 - Debt for development swap</v>
          </cell>
        </row>
        <row r="214">
          <cell r="I214" t="str">
            <v>60062 - Other debt swap</v>
          </cell>
        </row>
        <row r="215">
          <cell r="I215" t="str">
            <v>60063 - Debt buy-back</v>
          </cell>
        </row>
        <row r="216">
          <cell r="I216" t="str">
            <v xml:space="preserve">72010 - Material relief assistance and services </v>
          </cell>
        </row>
        <row r="217">
          <cell r="I217" t="str">
            <v>72040 - Emergency food assistance</v>
          </cell>
        </row>
        <row r="218">
          <cell r="I218" t="str">
            <v>72050 - Relief co-ordination and support services</v>
          </cell>
        </row>
        <row r="219">
          <cell r="I219" t="str">
            <v>73010 - Immediate post-emergency reconstruction and rehabilitation</v>
          </cell>
        </row>
        <row r="220">
          <cell r="I220" t="str">
            <v>74020 - Multi-hazard response preparedness</v>
          </cell>
        </row>
        <row r="221">
          <cell r="I221" t="str">
            <v>91010 - Administrative costs (non-sector allocable)</v>
          </cell>
        </row>
        <row r="222">
          <cell r="I222" t="str">
            <v>93010 - Refugees/asylum seekers  in donor countries (non-sector allocable)</v>
          </cell>
        </row>
        <row r="223">
          <cell r="I223" t="str">
            <v>99810 - Sectors not specified</v>
          </cell>
        </row>
        <row r="224">
          <cell r="I224" t="str">
            <v>99820 - Promotion of development awareness (non-sector allocable)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M130"/>
  <sheetViews>
    <sheetView tabSelected="1" zoomScale="130" zoomScaleNormal="130" workbookViewId="0">
      <selection activeCell="C9" sqref="C9"/>
    </sheetView>
  </sheetViews>
  <sheetFormatPr defaultRowHeight="12.75" x14ac:dyDescent="0.2"/>
  <cols>
    <col min="1" max="1" width="23.140625" style="23" customWidth="1"/>
    <col min="2" max="2" width="19.5703125" style="23" customWidth="1"/>
    <col min="3" max="3" width="15.28515625" style="23" customWidth="1"/>
    <col min="4" max="4" width="14.85546875" style="23" customWidth="1"/>
    <col min="5" max="9" width="13.5703125" style="23" customWidth="1"/>
    <col min="10" max="11" width="13.5703125" style="23" hidden="1" customWidth="1"/>
    <col min="12" max="12" width="0.140625" style="23" hidden="1" customWidth="1"/>
    <col min="13" max="13" width="13.5703125" style="23" hidden="1" customWidth="1"/>
    <col min="14" max="14" width="5.42578125" style="23" customWidth="1"/>
    <col min="15" max="20" width="13.5703125" style="23" customWidth="1"/>
    <col min="21" max="21" width="15.28515625" style="23" customWidth="1"/>
    <col min="22" max="22" width="14.28515625" style="23" customWidth="1"/>
    <col min="23" max="23" width="19" style="23" customWidth="1"/>
    <col min="24" max="25" width="10.7109375" style="23" customWidth="1"/>
    <col min="26" max="26" width="8.7109375" style="23" customWidth="1"/>
    <col min="27" max="27" width="9.140625" style="24"/>
    <col min="28" max="38" width="9.140625" style="25"/>
    <col min="39" max="39" width="9" style="25" customWidth="1"/>
    <col min="40" max="16384" width="9.140625" style="23"/>
  </cols>
  <sheetData>
    <row r="4" spans="1:39" x14ac:dyDescent="0.2">
      <c r="A4" s="105"/>
    </row>
    <row r="5" spans="1:39" x14ac:dyDescent="0.2">
      <c r="A5" s="106"/>
    </row>
    <row r="6" spans="1:39" x14ac:dyDescent="0.2">
      <c r="A6" s="106"/>
    </row>
    <row r="7" spans="1:39" x14ac:dyDescent="0.2">
      <c r="A7" s="106"/>
    </row>
    <row r="8" spans="1:39" x14ac:dyDescent="0.2">
      <c r="A8" s="106"/>
      <c r="Z8" s="24"/>
    </row>
    <row r="9" spans="1:39" x14ac:dyDescent="0.2">
      <c r="A9" s="106"/>
      <c r="G9" s="182" t="s">
        <v>971</v>
      </c>
      <c r="J9" s="25"/>
      <c r="K9" s="25"/>
      <c r="L9" s="25"/>
      <c r="M9" s="25"/>
      <c r="Z9" s="24"/>
    </row>
    <row r="10" spans="1:39" x14ac:dyDescent="0.2">
      <c r="G10" s="25"/>
      <c r="J10" s="25"/>
      <c r="K10" s="25"/>
      <c r="L10" s="25"/>
      <c r="M10" s="25"/>
      <c r="N10" s="25"/>
      <c r="P10" s="26"/>
      <c r="Q10" s="26"/>
      <c r="Z10" s="24"/>
    </row>
    <row r="11" spans="1:39" ht="18" x14ac:dyDescent="0.25">
      <c r="A11" s="114" t="s">
        <v>85</v>
      </c>
      <c r="B11" s="114"/>
      <c r="C11" s="114"/>
      <c r="D11" s="114"/>
      <c r="E11" s="114"/>
      <c r="F11" s="114"/>
      <c r="G11" s="114"/>
      <c r="H11" s="114"/>
      <c r="I11" s="114"/>
      <c r="J11" s="25"/>
      <c r="K11" s="25"/>
      <c r="L11" s="25"/>
      <c r="M11" s="25"/>
      <c r="N11" s="27"/>
      <c r="O11" s="108" t="s">
        <v>138</v>
      </c>
      <c r="P11" s="108"/>
      <c r="Q11" s="108"/>
      <c r="R11" s="108"/>
      <c r="S11" s="108"/>
      <c r="T11" s="108"/>
      <c r="U11" s="108"/>
      <c r="V11" s="108"/>
      <c r="W11" s="108"/>
      <c r="X11" s="108"/>
      <c r="Y11" s="108"/>
      <c r="Z11" s="108"/>
      <c r="AA11" s="108"/>
    </row>
    <row r="12" spans="1:39" x14ac:dyDescent="0.2">
      <c r="J12" s="25"/>
      <c r="K12" s="25"/>
      <c r="L12" s="25"/>
      <c r="M12" s="25"/>
      <c r="O12" s="109"/>
      <c r="P12" s="109"/>
      <c r="Q12" s="109"/>
      <c r="R12" s="109"/>
      <c r="S12" s="109"/>
      <c r="T12" s="109"/>
      <c r="U12" s="109"/>
      <c r="V12" s="109"/>
      <c r="W12" s="109"/>
      <c r="X12" s="109"/>
      <c r="Y12" s="109"/>
      <c r="Z12" s="109"/>
      <c r="AA12" s="109"/>
      <c r="AB12" s="23"/>
      <c r="AC12" s="23"/>
      <c r="AD12" s="23"/>
      <c r="AE12" s="23"/>
      <c r="AF12" s="23"/>
      <c r="AG12" s="23"/>
      <c r="AH12" s="23"/>
      <c r="AI12" s="23"/>
      <c r="AJ12" s="23"/>
      <c r="AK12" s="23"/>
      <c r="AL12" s="23"/>
      <c r="AM12" s="23"/>
    </row>
    <row r="13" spans="1:39" s="25" customFormat="1" x14ac:dyDescent="0.2">
      <c r="A13" s="86" t="s">
        <v>65</v>
      </c>
      <c r="B13" s="87"/>
      <c r="C13" s="88"/>
      <c r="D13" s="88"/>
      <c r="E13" s="88"/>
      <c r="F13" s="88"/>
      <c r="G13" s="88"/>
      <c r="H13" s="88"/>
      <c r="I13" s="89"/>
      <c r="O13" s="109"/>
      <c r="P13" s="109"/>
      <c r="Q13" s="109"/>
      <c r="R13" s="109"/>
      <c r="S13" s="109"/>
      <c r="T13" s="109"/>
      <c r="U13" s="109"/>
      <c r="V13" s="109"/>
      <c r="W13" s="109"/>
      <c r="X13" s="109"/>
      <c r="Y13" s="109"/>
      <c r="Z13" s="109"/>
      <c r="AA13" s="109"/>
    </row>
    <row r="14" spans="1:39" s="25" customFormat="1" ht="12.75" customHeight="1" x14ac:dyDescent="0.2">
      <c r="A14" s="116" t="s">
        <v>66</v>
      </c>
      <c r="B14" s="117"/>
      <c r="C14" s="118"/>
      <c r="D14" s="150"/>
      <c r="E14" s="150"/>
      <c r="F14" s="150"/>
      <c r="G14" s="150"/>
      <c r="H14" s="150"/>
      <c r="I14" s="150"/>
      <c r="O14" s="141" t="s">
        <v>950</v>
      </c>
      <c r="P14" s="109"/>
      <c r="Q14" s="109"/>
      <c r="R14" s="109"/>
      <c r="S14" s="109"/>
      <c r="T14" s="109"/>
      <c r="U14" s="109"/>
      <c r="V14" s="109"/>
      <c r="W14" s="109"/>
      <c r="X14" s="109"/>
      <c r="Y14" s="109"/>
      <c r="Z14" s="109"/>
      <c r="AA14" s="109"/>
    </row>
    <row r="15" spans="1:39" s="25" customFormat="1" x14ac:dyDescent="0.2">
      <c r="A15" s="116" t="s">
        <v>61</v>
      </c>
      <c r="B15" s="117"/>
      <c r="C15" s="118"/>
      <c r="D15" s="151"/>
      <c r="E15" s="151"/>
      <c r="F15" s="151"/>
      <c r="G15" s="151"/>
      <c r="H15" s="151"/>
      <c r="I15" s="151"/>
      <c r="O15" s="109" t="s">
        <v>929</v>
      </c>
      <c r="P15" s="109"/>
      <c r="Q15" s="109"/>
      <c r="R15" s="109"/>
      <c r="S15" s="109"/>
      <c r="T15" s="109"/>
      <c r="U15" s="109"/>
      <c r="V15" s="109"/>
      <c r="W15" s="109"/>
      <c r="X15" s="109"/>
      <c r="Y15" s="109"/>
      <c r="Z15" s="109"/>
      <c r="AA15" s="109"/>
    </row>
    <row r="16" spans="1:39" s="25" customFormat="1" x14ac:dyDescent="0.2">
      <c r="A16" s="116" t="s">
        <v>74</v>
      </c>
      <c r="B16" s="117"/>
      <c r="C16" s="118"/>
      <c r="D16" s="152"/>
      <c r="E16" s="152"/>
      <c r="F16" s="152"/>
      <c r="G16" s="152"/>
      <c r="H16" s="152"/>
      <c r="I16" s="152"/>
      <c r="O16" s="141" t="s">
        <v>969</v>
      </c>
      <c r="P16" s="141"/>
      <c r="Q16" s="141"/>
      <c r="R16" s="141"/>
      <c r="S16" s="141"/>
      <c r="T16" s="141"/>
      <c r="U16" s="141"/>
      <c r="V16" s="141"/>
      <c r="W16" s="141"/>
      <c r="X16" s="141"/>
      <c r="Y16" s="141"/>
      <c r="Z16" s="141"/>
      <c r="AA16" s="141"/>
    </row>
    <row r="17" spans="1:36" s="25" customFormat="1" x14ac:dyDescent="0.2">
      <c r="A17" s="116" t="s">
        <v>67</v>
      </c>
      <c r="B17" s="117"/>
      <c r="C17" s="118"/>
      <c r="D17" s="152"/>
      <c r="E17" s="152"/>
      <c r="F17" s="152"/>
      <c r="G17" s="152"/>
      <c r="H17" s="152"/>
      <c r="I17" s="152"/>
      <c r="O17" s="109" t="s">
        <v>947</v>
      </c>
      <c r="P17" s="109"/>
      <c r="Q17" s="109"/>
      <c r="R17" s="109"/>
      <c r="S17" s="109"/>
      <c r="T17" s="109"/>
      <c r="U17" s="109"/>
      <c r="V17" s="109"/>
      <c r="W17" s="109"/>
      <c r="X17" s="109"/>
      <c r="Y17" s="109"/>
      <c r="Z17" s="109"/>
      <c r="AA17" s="109"/>
    </row>
    <row r="18" spans="1:36" s="25" customFormat="1" x14ac:dyDescent="0.2">
      <c r="A18" s="116" t="s">
        <v>131</v>
      </c>
      <c r="B18" s="117"/>
      <c r="C18" s="118"/>
      <c r="D18" s="115"/>
      <c r="E18" s="115"/>
      <c r="F18" s="115"/>
      <c r="G18" s="115"/>
      <c r="H18" s="115"/>
      <c r="I18" s="115"/>
      <c r="O18" s="109"/>
      <c r="P18" s="109"/>
      <c r="Q18" s="109"/>
      <c r="R18" s="109"/>
      <c r="S18" s="109"/>
      <c r="T18" s="109"/>
      <c r="U18" s="109"/>
      <c r="V18" s="109"/>
      <c r="W18" s="109"/>
      <c r="X18" s="109"/>
      <c r="Y18" s="109"/>
      <c r="Z18" s="109"/>
      <c r="AA18" s="109"/>
    </row>
    <row r="19" spans="1:36" s="25" customFormat="1" x14ac:dyDescent="0.2">
      <c r="A19" s="116" t="s">
        <v>132</v>
      </c>
      <c r="B19" s="117"/>
      <c r="C19" s="118"/>
      <c r="D19" s="115"/>
      <c r="E19" s="115"/>
      <c r="F19" s="115"/>
      <c r="G19" s="115"/>
      <c r="H19" s="115"/>
      <c r="I19" s="115"/>
      <c r="O19" s="109"/>
      <c r="P19" s="109"/>
      <c r="Q19" s="109"/>
      <c r="R19" s="109"/>
      <c r="S19" s="109"/>
      <c r="T19" s="109"/>
      <c r="U19" s="109"/>
      <c r="V19" s="109"/>
      <c r="W19" s="109"/>
      <c r="X19" s="109"/>
      <c r="Y19" s="109"/>
      <c r="Z19" s="109"/>
      <c r="AA19" s="109"/>
    </row>
    <row r="20" spans="1:36" s="25" customFormat="1" x14ac:dyDescent="0.2">
      <c r="A20" s="116" t="s">
        <v>133</v>
      </c>
      <c r="B20" s="117"/>
      <c r="C20" s="118"/>
      <c r="D20" s="115"/>
      <c r="E20" s="115"/>
      <c r="F20" s="115"/>
      <c r="G20" s="115"/>
      <c r="H20" s="115"/>
      <c r="I20" s="115"/>
      <c r="O20" s="109"/>
      <c r="P20" s="109"/>
      <c r="Q20" s="109"/>
      <c r="R20" s="109"/>
      <c r="S20" s="109"/>
      <c r="T20" s="109"/>
      <c r="U20" s="109"/>
      <c r="V20" s="109"/>
      <c r="W20" s="109"/>
      <c r="X20" s="109"/>
      <c r="Y20" s="109"/>
      <c r="Z20" s="109"/>
      <c r="AA20" s="109"/>
    </row>
    <row r="21" spans="1:36" s="25" customFormat="1" x14ac:dyDescent="0.2">
      <c r="A21" s="116" t="s">
        <v>134</v>
      </c>
      <c r="B21" s="117"/>
      <c r="C21" s="118"/>
      <c r="D21" s="115"/>
      <c r="E21" s="115"/>
      <c r="F21" s="115"/>
      <c r="G21" s="115"/>
      <c r="H21" s="115"/>
      <c r="I21" s="115"/>
      <c r="O21" s="109" t="s">
        <v>946</v>
      </c>
      <c r="P21" s="109"/>
      <c r="Q21" s="109"/>
      <c r="R21" s="109"/>
      <c r="S21" s="109"/>
      <c r="T21" s="109"/>
      <c r="U21" s="109"/>
      <c r="V21" s="109"/>
      <c r="W21" s="109"/>
      <c r="X21" s="109"/>
      <c r="Y21" s="109"/>
      <c r="Z21" s="109"/>
      <c r="AA21" s="109"/>
    </row>
    <row r="22" spans="1:36" s="25" customFormat="1" x14ac:dyDescent="0.2">
      <c r="A22" s="116" t="s">
        <v>86</v>
      </c>
      <c r="B22" s="117"/>
      <c r="C22" s="118"/>
      <c r="D22" s="135"/>
      <c r="E22" s="135"/>
      <c r="F22" s="135"/>
      <c r="G22" s="135"/>
      <c r="H22" s="135"/>
      <c r="I22" s="135"/>
      <c r="O22" s="109"/>
      <c r="P22" s="109"/>
      <c r="Q22" s="109"/>
      <c r="R22" s="109"/>
      <c r="S22" s="109"/>
      <c r="T22" s="109"/>
      <c r="U22" s="109"/>
      <c r="V22" s="109"/>
      <c r="W22" s="109"/>
      <c r="X22" s="109"/>
      <c r="Y22" s="109"/>
      <c r="Z22" s="109"/>
      <c r="AA22" s="109"/>
    </row>
    <row r="23" spans="1:36" s="25" customFormat="1" x14ac:dyDescent="0.2">
      <c r="A23" s="116" t="s">
        <v>111</v>
      </c>
      <c r="B23" s="117"/>
      <c r="C23" s="118"/>
      <c r="D23" s="135"/>
      <c r="E23" s="135"/>
      <c r="F23" s="135"/>
      <c r="G23" s="135"/>
      <c r="H23" s="135"/>
      <c r="I23" s="135"/>
      <c r="O23" s="109" t="s">
        <v>965</v>
      </c>
      <c r="P23" s="109"/>
      <c r="Q23" s="109"/>
      <c r="R23" s="109"/>
      <c r="S23" s="109"/>
      <c r="T23" s="109"/>
      <c r="U23" s="109"/>
      <c r="V23" s="109"/>
      <c r="W23" s="109"/>
      <c r="X23" s="109"/>
      <c r="Y23" s="109"/>
      <c r="Z23" s="109"/>
      <c r="AA23" s="109"/>
      <c r="AB23" s="107"/>
      <c r="AC23" s="107"/>
      <c r="AD23" s="107"/>
      <c r="AE23" s="107"/>
    </row>
    <row r="24" spans="1:36" s="25" customFormat="1" x14ac:dyDescent="0.2">
      <c r="A24" s="116" t="s">
        <v>108</v>
      </c>
      <c r="B24" s="117"/>
      <c r="C24" s="118"/>
      <c r="D24" s="135"/>
      <c r="E24" s="135"/>
      <c r="F24" s="135"/>
      <c r="G24" s="135"/>
      <c r="H24" s="135"/>
      <c r="I24" s="135"/>
      <c r="O24" s="109" t="s">
        <v>966</v>
      </c>
      <c r="P24" s="109"/>
      <c r="Q24" s="109"/>
      <c r="R24" s="109"/>
      <c r="S24" s="109"/>
      <c r="T24" s="109"/>
      <c r="U24" s="109"/>
      <c r="V24" s="109"/>
      <c r="W24" s="109"/>
      <c r="X24" s="109"/>
      <c r="Y24" s="109"/>
      <c r="Z24" s="109"/>
      <c r="AA24" s="109"/>
    </row>
    <row r="25" spans="1:36" s="25" customFormat="1" x14ac:dyDescent="0.2">
      <c r="A25" s="116" t="s">
        <v>109</v>
      </c>
      <c r="B25" s="117"/>
      <c r="C25" s="118"/>
      <c r="D25" s="135"/>
      <c r="E25" s="135"/>
      <c r="F25" s="135"/>
      <c r="G25" s="135"/>
      <c r="H25" s="135"/>
      <c r="I25" s="135"/>
      <c r="O25" s="109" t="s">
        <v>967</v>
      </c>
      <c r="P25" s="109"/>
      <c r="Q25" s="109"/>
      <c r="R25" s="109"/>
      <c r="S25" s="109"/>
      <c r="T25" s="109"/>
      <c r="U25" s="109"/>
      <c r="V25" s="109"/>
      <c r="W25" s="109"/>
      <c r="X25" s="109"/>
      <c r="Y25" s="109"/>
      <c r="Z25" s="109"/>
      <c r="AA25" s="109"/>
    </row>
    <row r="26" spans="1:36" s="25" customFormat="1" x14ac:dyDescent="0.2">
      <c r="A26" s="116" t="s">
        <v>110</v>
      </c>
      <c r="B26" s="117"/>
      <c r="C26" s="118"/>
      <c r="D26" s="135"/>
      <c r="E26" s="135"/>
      <c r="F26" s="135"/>
      <c r="G26" s="135"/>
      <c r="H26" s="135"/>
      <c r="I26" s="135"/>
      <c r="O26" s="109" t="s">
        <v>968</v>
      </c>
      <c r="P26" s="109"/>
      <c r="Q26" s="109"/>
      <c r="R26" s="109"/>
      <c r="S26" s="109"/>
      <c r="T26" s="109"/>
      <c r="U26" s="109"/>
      <c r="V26" s="109"/>
      <c r="W26" s="109"/>
      <c r="X26" s="109"/>
      <c r="Y26" s="109"/>
      <c r="Z26" s="109"/>
      <c r="AA26" s="109"/>
      <c r="AB26" s="22"/>
      <c r="AC26" s="22"/>
      <c r="AD26" s="22"/>
      <c r="AE26" s="22"/>
      <c r="AF26" s="22"/>
      <c r="AG26" s="22"/>
      <c r="AH26" s="22"/>
      <c r="AI26" s="22"/>
      <c r="AJ26" s="22"/>
    </row>
    <row r="27" spans="1:36" s="25" customFormat="1" ht="12.75" customHeight="1" x14ac:dyDescent="0.2">
      <c r="A27" s="126" t="s">
        <v>953</v>
      </c>
      <c r="B27" s="127"/>
      <c r="C27" s="128"/>
      <c r="D27" s="161"/>
      <c r="E27" s="162"/>
      <c r="F27" s="162"/>
      <c r="G27" s="162"/>
      <c r="H27" s="162"/>
      <c r="I27" s="163"/>
      <c r="O27" s="109" t="s">
        <v>955</v>
      </c>
      <c r="P27" s="109"/>
      <c r="Q27" s="109"/>
      <c r="R27" s="109"/>
      <c r="S27" s="109"/>
      <c r="T27" s="109"/>
      <c r="U27" s="109"/>
      <c r="V27" s="109"/>
      <c r="W27" s="109"/>
      <c r="X27" s="109"/>
      <c r="Y27" s="109"/>
      <c r="Z27" s="109"/>
      <c r="AA27" s="109"/>
      <c r="AB27" s="22"/>
      <c r="AC27" s="22"/>
      <c r="AD27" s="22"/>
      <c r="AE27" s="22"/>
      <c r="AF27" s="22"/>
      <c r="AG27" s="22"/>
      <c r="AH27" s="22"/>
      <c r="AI27" s="22"/>
      <c r="AJ27" s="22"/>
    </row>
    <row r="28" spans="1:36" s="25" customFormat="1" ht="12.75" customHeight="1" x14ac:dyDescent="0.2">
      <c r="A28" s="129"/>
      <c r="B28" s="130"/>
      <c r="C28" s="131"/>
      <c r="D28" s="161"/>
      <c r="E28" s="162"/>
      <c r="F28" s="162"/>
      <c r="G28" s="162"/>
      <c r="H28" s="162"/>
      <c r="I28" s="163"/>
      <c r="J28" s="24"/>
      <c r="K28" s="24"/>
      <c r="L28" s="24"/>
      <c r="M28" s="24"/>
      <c r="O28" s="28" t="s">
        <v>956</v>
      </c>
      <c r="P28" s="28"/>
      <c r="Q28" s="28"/>
      <c r="R28" s="28"/>
      <c r="S28" s="28"/>
      <c r="T28" s="28"/>
      <c r="U28" s="28"/>
      <c r="V28" s="28"/>
      <c r="W28" s="28"/>
      <c r="X28" s="28"/>
      <c r="Y28" s="28"/>
      <c r="Z28" s="28"/>
      <c r="AA28" s="28"/>
      <c r="AB28" s="22"/>
      <c r="AC28" s="22"/>
      <c r="AD28" s="22"/>
      <c r="AE28" s="22"/>
      <c r="AF28" s="22"/>
      <c r="AG28" s="22"/>
      <c r="AH28" s="22"/>
      <c r="AI28" s="22"/>
      <c r="AJ28" s="22"/>
    </row>
    <row r="29" spans="1:36" s="25" customFormat="1" ht="12.75" customHeight="1" x14ac:dyDescent="0.2">
      <c r="A29" s="132"/>
      <c r="B29" s="133"/>
      <c r="C29" s="134"/>
      <c r="D29" s="161"/>
      <c r="E29" s="162"/>
      <c r="F29" s="162"/>
      <c r="G29" s="162"/>
      <c r="H29" s="162"/>
      <c r="I29" s="163"/>
      <c r="O29" s="28"/>
      <c r="P29" s="28"/>
      <c r="Q29" s="28"/>
      <c r="R29" s="28"/>
      <c r="S29" s="28"/>
      <c r="T29" s="28"/>
      <c r="U29" s="28"/>
      <c r="V29" s="28"/>
      <c r="W29" s="28"/>
      <c r="X29" s="28"/>
      <c r="Y29" s="28"/>
      <c r="Z29" s="28"/>
      <c r="AA29" s="28"/>
      <c r="AB29" s="22"/>
      <c r="AC29" s="22"/>
      <c r="AD29" s="22"/>
      <c r="AE29" s="22"/>
      <c r="AF29" s="22"/>
      <c r="AG29" s="22"/>
      <c r="AH29" s="22"/>
      <c r="AI29" s="22"/>
      <c r="AJ29" s="22"/>
    </row>
    <row r="30" spans="1:36" s="25" customFormat="1" ht="12.75" customHeight="1" x14ac:dyDescent="0.2">
      <c r="A30" s="164" t="s">
        <v>137</v>
      </c>
      <c r="B30" s="165"/>
      <c r="C30" s="166"/>
      <c r="D30" s="115" t="s">
        <v>146</v>
      </c>
      <c r="E30" s="115"/>
      <c r="F30" s="115"/>
      <c r="G30" s="115"/>
      <c r="H30" s="115"/>
      <c r="I30" s="115"/>
      <c r="O30" s="28"/>
      <c r="P30" s="28"/>
      <c r="Q30" s="28"/>
      <c r="R30" s="28"/>
      <c r="S30" s="28"/>
      <c r="T30" s="28"/>
      <c r="U30" s="28"/>
      <c r="V30" s="28"/>
      <c r="W30" s="28"/>
      <c r="X30" s="28"/>
      <c r="Y30" s="28"/>
      <c r="Z30" s="28"/>
      <c r="AA30" s="28"/>
    </row>
    <row r="31" spans="1:36" s="25" customFormat="1" ht="12.75" customHeight="1" x14ac:dyDescent="0.2">
      <c r="A31" s="100" t="s">
        <v>145</v>
      </c>
      <c r="B31" s="101"/>
      <c r="C31" s="102"/>
      <c r="D31" s="115"/>
      <c r="E31" s="115"/>
      <c r="F31" s="115"/>
      <c r="G31" s="115"/>
      <c r="H31" s="115"/>
      <c r="I31" s="115"/>
      <c r="O31" s="28" t="s">
        <v>954</v>
      </c>
      <c r="P31" s="28"/>
      <c r="Q31" s="28"/>
      <c r="R31" s="28"/>
      <c r="S31" s="28"/>
      <c r="T31" s="28"/>
      <c r="U31" s="28"/>
      <c r="V31" s="28"/>
      <c r="W31" s="28"/>
      <c r="X31" s="28"/>
      <c r="Y31" s="28"/>
      <c r="Z31" s="28"/>
      <c r="AA31" s="28"/>
      <c r="AB31" s="22"/>
      <c r="AC31" s="22"/>
      <c r="AD31" s="22"/>
      <c r="AE31" s="22"/>
      <c r="AF31" s="22"/>
      <c r="AG31" s="22"/>
      <c r="AH31" s="22"/>
      <c r="AI31" s="22"/>
      <c r="AJ31" s="22"/>
    </row>
    <row r="32" spans="1:36" s="25" customFormat="1" x14ac:dyDescent="0.2">
      <c r="A32" s="116" t="s">
        <v>68</v>
      </c>
      <c r="B32" s="117"/>
      <c r="C32" s="118"/>
      <c r="D32" s="103" t="s">
        <v>49</v>
      </c>
      <c r="E32" s="74"/>
      <c r="F32" s="103" t="s">
        <v>50</v>
      </c>
      <c r="G32" s="135"/>
      <c r="H32" s="136"/>
      <c r="I32" s="136"/>
      <c r="J32" s="23"/>
      <c r="K32" s="23"/>
      <c r="L32" s="23"/>
      <c r="M32" s="23"/>
      <c r="N32" s="24"/>
      <c r="O32" s="108" t="s">
        <v>957</v>
      </c>
      <c r="P32" s="109"/>
      <c r="Q32" s="109"/>
      <c r="R32" s="109"/>
      <c r="S32" s="109"/>
      <c r="T32" s="109"/>
      <c r="U32" s="109"/>
      <c r="V32" s="109"/>
      <c r="W32" s="109"/>
      <c r="X32" s="109"/>
      <c r="Y32" s="109"/>
      <c r="Z32" s="109"/>
      <c r="AA32" s="109"/>
      <c r="AB32" s="22"/>
      <c r="AC32" s="22"/>
      <c r="AD32" s="22"/>
      <c r="AE32" s="22"/>
      <c r="AF32" s="22"/>
      <c r="AG32" s="22"/>
      <c r="AH32" s="22"/>
      <c r="AI32" s="22"/>
      <c r="AJ32" s="22"/>
    </row>
    <row r="33" spans="1:39" s="25" customFormat="1" ht="13.5" customHeight="1" x14ac:dyDescent="0.2">
      <c r="A33" s="116" t="s">
        <v>933</v>
      </c>
      <c r="B33" s="117"/>
      <c r="C33" s="118"/>
      <c r="D33" s="139"/>
      <c r="E33" s="139"/>
      <c r="F33" s="139"/>
      <c r="G33" s="139"/>
      <c r="H33" s="139"/>
      <c r="I33" s="139"/>
      <c r="O33" s="109" t="s">
        <v>934</v>
      </c>
      <c r="P33" s="109"/>
      <c r="Q33" s="109"/>
      <c r="R33" s="109"/>
      <c r="S33" s="109"/>
      <c r="T33" s="109"/>
      <c r="U33" s="109"/>
      <c r="V33" s="109"/>
      <c r="W33" s="109"/>
      <c r="X33" s="109"/>
      <c r="Y33" s="109"/>
      <c r="Z33" s="109"/>
      <c r="AA33" s="109"/>
      <c r="AB33" s="22"/>
      <c r="AC33" s="22"/>
      <c r="AD33" s="22"/>
      <c r="AE33" s="22"/>
    </row>
    <row r="34" spans="1:39" s="25" customFormat="1" ht="12.75" customHeight="1" x14ac:dyDescent="0.2">
      <c r="A34" s="116" t="s">
        <v>135</v>
      </c>
      <c r="B34" s="117"/>
      <c r="C34" s="118"/>
      <c r="D34" s="139"/>
      <c r="E34" s="139"/>
      <c r="F34" s="139"/>
      <c r="G34" s="139"/>
      <c r="H34" s="139"/>
      <c r="I34" s="139"/>
      <c r="J34" s="23"/>
      <c r="K34" s="23"/>
      <c r="L34" s="23"/>
      <c r="M34" s="23"/>
      <c r="O34" s="109" t="s">
        <v>139</v>
      </c>
      <c r="P34" s="109"/>
      <c r="Q34" s="109"/>
      <c r="R34" s="109"/>
      <c r="S34" s="109"/>
      <c r="T34" s="109"/>
      <c r="U34" s="109"/>
      <c r="V34" s="109"/>
      <c r="W34" s="109"/>
      <c r="X34" s="109"/>
      <c r="Y34" s="109"/>
      <c r="Z34" s="109"/>
      <c r="AA34" s="109"/>
    </row>
    <row r="35" spans="1:39" s="25" customFormat="1" x14ac:dyDescent="0.2">
      <c r="A35" s="140" t="s">
        <v>136</v>
      </c>
      <c r="B35" s="140"/>
      <c r="C35" s="140"/>
      <c r="D35" s="104">
        <v>2021</v>
      </c>
      <c r="E35" s="75"/>
      <c r="F35" s="104">
        <v>2022</v>
      </c>
      <c r="G35" s="75"/>
      <c r="H35" s="104">
        <v>2023</v>
      </c>
      <c r="I35" s="76"/>
      <c r="J35" s="23"/>
      <c r="K35" s="23"/>
      <c r="L35" s="23"/>
      <c r="M35" s="23"/>
      <c r="O35" s="109"/>
      <c r="P35" s="109"/>
      <c r="Q35" s="109"/>
      <c r="R35" s="109"/>
      <c r="S35" s="109"/>
      <c r="T35" s="109"/>
      <c r="U35" s="109"/>
      <c r="V35" s="109"/>
      <c r="W35" s="109"/>
      <c r="X35" s="109"/>
      <c r="Y35" s="109"/>
      <c r="Z35" s="109"/>
      <c r="AA35" s="109"/>
      <c r="AB35" s="28"/>
    </row>
    <row r="36" spans="1:39" ht="14.25" customHeight="1" x14ac:dyDescent="0.2">
      <c r="O36" s="109"/>
      <c r="P36" s="109"/>
      <c r="Q36" s="109"/>
      <c r="R36" s="109"/>
      <c r="S36" s="109"/>
      <c r="T36" s="109"/>
      <c r="U36" s="109"/>
      <c r="V36" s="109"/>
      <c r="W36" s="109"/>
      <c r="X36" s="109"/>
      <c r="Y36" s="109"/>
      <c r="Z36" s="109"/>
      <c r="AA36" s="109"/>
      <c r="AB36" s="28"/>
      <c r="AC36" s="23"/>
      <c r="AD36" s="23"/>
      <c r="AE36" s="23"/>
      <c r="AF36" s="23"/>
      <c r="AG36" s="23"/>
      <c r="AH36" s="23"/>
      <c r="AI36" s="23"/>
      <c r="AJ36" s="23"/>
      <c r="AK36" s="23"/>
      <c r="AL36" s="23"/>
      <c r="AM36" s="23"/>
    </row>
    <row r="37" spans="1:39" s="25" customFormat="1" ht="18" x14ac:dyDescent="0.25">
      <c r="A37" s="29" t="s">
        <v>69</v>
      </c>
      <c r="B37" s="27"/>
      <c r="C37" s="27"/>
      <c r="D37" s="27"/>
      <c r="E37" s="27"/>
      <c r="J37" s="23"/>
      <c r="K37" s="23"/>
      <c r="L37" s="23"/>
      <c r="M37" s="23"/>
      <c r="O37" s="108" t="s">
        <v>958</v>
      </c>
      <c r="P37" s="108"/>
      <c r="Q37" s="108"/>
      <c r="R37" s="108"/>
      <c r="S37" s="108"/>
      <c r="T37" s="108"/>
      <c r="U37" s="108"/>
      <c r="V37" s="108"/>
      <c r="W37" s="108"/>
      <c r="X37" s="108"/>
      <c r="Y37" s="108"/>
      <c r="Z37" s="108"/>
      <c r="AA37" s="108"/>
    </row>
    <row r="38" spans="1:39" ht="10.5" customHeight="1" x14ac:dyDescent="0.2">
      <c r="O38" s="109"/>
      <c r="P38" s="109"/>
      <c r="Q38" s="109"/>
      <c r="R38" s="109"/>
      <c r="S38" s="109"/>
      <c r="T38" s="109"/>
      <c r="U38" s="109"/>
      <c r="V38" s="109"/>
      <c r="W38" s="109"/>
      <c r="X38" s="109"/>
      <c r="Y38" s="109"/>
      <c r="Z38" s="109"/>
      <c r="AA38" s="109"/>
      <c r="AB38" s="23"/>
      <c r="AC38" s="23"/>
      <c r="AD38" s="23"/>
      <c r="AE38" s="23"/>
      <c r="AF38" s="23"/>
      <c r="AG38" s="23"/>
      <c r="AH38" s="23"/>
      <c r="AI38" s="23"/>
      <c r="AJ38" s="23"/>
      <c r="AK38" s="23"/>
      <c r="AL38" s="23"/>
      <c r="AM38" s="23"/>
    </row>
    <row r="39" spans="1:39" ht="15" x14ac:dyDescent="0.25">
      <c r="A39" s="158" t="s">
        <v>63</v>
      </c>
      <c r="B39" s="159"/>
      <c r="C39" s="159"/>
      <c r="D39" s="159"/>
      <c r="E39" s="159"/>
      <c r="F39" s="159"/>
      <c r="G39" s="159"/>
      <c r="O39" s="109" t="s">
        <v>140</v>
      </c>
      <c r="P39" s="109"/>
      <c r="Q39" s="109"/>
      <c r="R39" s="109"/>
      <c r="S39" s="109"/>
      <c r="T39" s="109"/>
      <c r="U39" s="109"/>
      <c r="V39" s="109"/>
      <c r="W39" s="109"/>
      <c r="X39" s="109"/>
      <c r="Y39" s="109"/>
      <c r="Z39" s="109"/>
      <c r="AA39" s="109"/>
      <c r="AB39" s="23"/>
      <c r="AC39" s="23"/>
      <c r="AD39" s="23"/>
      <c r="AE39" s="23"/>
      <c r="AF39" s="23"/>
      <c r="AG39" s="23"/>
      <c r="AH39" s="23"/>
      <c r="AI39" s="23"/>
      <c r="AJ39" s="23"/>
      <c r="AK39" s="23"/>
      <c r="AL39" s="23"/>
      <c r="AM39" s="23"/>
    </row>
    <row r="40" spans="1:39" ht="51" x14ac:dyDescent="0.2">
      <c r="A40" s="84" t="s">
        <v>62</v>
      </c>
      <c r="B40" s="119" t="s">
        <v>60</v>
      </c>
      <c r="C40" s="119"/>
      <c r="D40" s="119"/>
      <c r="E40" s="120"/>
      <c r="F40" s="121"/>
      <c r="G40" s="84" t="s">
        <v>112</v>
      </c>
      <c r="O40" s="109" t="s">
        <v>940</v>
      </c>
      <c r="P40" s="109"/>
      <c r="Q40" s="109"/>
      <c r="R40" s="109"/>
      <c r="S40" s="109"/>
      <c r="T40" s="109"/>
      <c r="U40" s="109"/>
      <c r="V40" s="109"/>
      <c r="W40" s="109"/>
      <c r="X40" s="109"/>
      <c r="Y40" s="109"/>
      <c r="Z40" s="109"/>
      <c r="AA40" s="109"/>
      <c r="AB40" s="23"/>
      <c r="AC40" s="23"/>
      <c r="AD40" s="23"/>
      <c r="AE40" s="23"/>
      <c r="AF40" s="23"/>
      <c r="AG40" s="23"/>
      <c r="AH40" s="23"/>
      <c r="AI40" s="23"/>
      <c r="AJ40" s="23"/>
      <c r="AK40" s="23"/>
      <c r="AL40" s="23"/>
      <c r="AM40" s="23"/>
    </row>
    <row r="41" spans="1:39" x14ac:dyDescent="0.2">
      <c r="A41" s="71">
        <v>1</v>
      </c>
      <c r="B41" s="137" t="s">
        <v>53</v>
      </c>
      <c r="C41" s="124"/>
      <c r="D41" s="124"/>
      <c r="E41" s="124"/>
      <c r="F41" s="125"/>
      <c r="G41" s="72"/>
      <c r="O41" s="109"/>
      <c r="P41" s="109"/>
      <c r="Q41" s="109"/>
      <c r="R41" s="109"/>
      <c r="S41" s="109"/>
      <c r="T41" s="109"/>
      <c r="U41" s="109"/>
      <c r="V41" s="109"/>
      <c r="W41" s="109"/>
      <c r="X41" s="109"/>
      <c r="Y41" s="109"/>
      <c r="Z41" s="109"/>
      <c r="AA41" s="109"/>
      <c r="AB41" s="23"/>
      <c r="AC41" s="23"/>
      <c r="AD41" s="23"/>
      <c r="AE41" s="23"/>
      <c r="AF41" s="23"/>
      <c r="AG41" s="23"/>
      <c r="AH41" s="23"/>
      <c r="AI41" s="23"/>
      <c r="AJ41" s="23"/>
      <c r="AK41" s="23"/>
      <c r="AL41" s="23"/>
      <c r="AM41" s="23"/>
    </row>
    <row r="42" spans="1:39" x14ac:dyDescent="0.2">
      <c r="A42" s="71">
        <v>2</v>
      </c>
      <c r="B42" s="124"/>
      <c r="C42" s="124"/>
      <c r="D42" s="124"/>
      <c r="E42" s="124"/>
      <c r="F42" s="125"/>
      <c r="G42" s="72"/>
      <c r="J42" s="25"/>
      <c r="K42" s="25"/>
      <c r="L42" s="25"/>
      <c r="M42" s="25"/>
      <c r="O42" s="109"/>
      <c r="P42" s="109"/>
      <c r="Q42" s="109"/>
      <c r="R42" s="109"/>
      <c r="S42" s="109"/>
      <c r="T42" s="109"/>
      <c r="U42" s="109"/>
      <c r="V42" s="109"/>
      <c r="W42" s="109"/>
      <c r="X42" s="109"/>
      <c r="Y42" s="109"/>
      <c r="Z42" s="109"/>
      <c r="AA42" s="109"/>
      <c r="AB42" s="23"/>
      <c r="AC42" s="23"/>
      <c r="AD42" s="23"/>
      <c r="AE42" s="23"/>
      <c r="AF42" s="23"/>
      <c r="AG42" s="23"/>
      <c r="AH42" s="23"/>
      <c r="AI42" s="23"/>
      <c r="AJ42" s="23"/>
      <c r="AK42" s="23"/>
      <c r="AL42" s="23"/>
      <c r="AM42" s="23"/>
    </row>
    <row r="43" spans="1:39" x14ac:dyDescent="0.2">
      <c r="A43" s="71">
        <v>3</v>
      </c>
      <c r="B43" s="124"/>
      <c r="C43" s="124"/>
      <c r="D43" s="124"/>
      <c r="E43" s="124"/>
      <c r="F43" s="125"/>
      <c r="G43" s="72"/>
      <c r="J43" s="25"/>
      <c r="K43" s="25"/>
      <c r="L43" s="25"/>
      <c r="M43" s="25"/>
      <c r="O43" s="109"/>
      <c r="P43" s="109"/>
      <c r="Q43" s="109"/>
      <c r="R43" s="109"/>
      <c r="S43" s="109"/>
      <c r="T43" s="109"/>
      <c r="U43" s="109"/>
      <c r="V43" s="109"/>
      <c r="W43" s="109"/>
      <c r="X43" s="109"/>
      <c r="Y43" s="109"/>
      <c r="Z43" s="109"/>
      <c r="AA43" s="109"/>
      <c r="AB43" s="23"/>
      <c r="AC43" s="23"/>
      <c r="AD43" s="23"/>
      <c r="AE43" s="23"/>
      <c r="AF43" s="23"/>
      <c r="AG43" s="23"/>
      <c r="AH43" s="23"/>
      <c r="AI43" s="23"/>
      <c r="AJ43" s="23"/>
      <c r="AK43" s="23"/>
      <c r="AL43" s="23"/>
      <c r="AM43" s="23"/>
    </row>
    <row r="44" spans="1:39" ht="12.75" customHeight="1" x14ac:dyDescent="0.2">
      <c r="A44" s="71">
        <v>4</v>
      </c>
      <c r="B44" s="124"/>
      <c r="C44" s="124"/>
      <c r="D44" s="124"/>
      <c r="E44" s="124"/>
      <c r="F44" s="125"/>
      <c r="G44" s="72"/>
      <c r="H44" s="28"/>
      <c r="I44" s="28"/>
      <c r="J44" s="25"/>
      <c r="K44" s="25"/>
      <c r="L44" s="25"/>
      <c r="M44" s="25"/>
      <c r="O44" s="109"/>
      <c r="P44" s="109"/>
      <c r="Q44" s="109"/>
      <c r="R44" s="109"/>
      <c r="S44" s="109"/>
      <c r="T44" s="109"/>
      <c r="U44" s="109"/>
      <c r="V44" s="109"/>
      <c r="W44" s="109"/>
      <c r="X44" s="109"/>
      <c r="Y44" s="109"/>
      <c r="Z44" s="109"/>
      <c r="AA44" s="109"/>
      <c r="AB44" s="23"/>
      <c r="AC44" s="23"/>
      <c r="AD44" s="23"/>
      <c r="AE44" s="23"/>
      <c r="AF44" s="23"/>
      <c r="AG44" s="23"/>
      <c r="AH44" s="23"/>
      <c r="AI44" s="23"/>
      <c r="AJ44" s="23"/>
      <c r="AK44" s="23"/>
      <c r="AL44" s="23"/>
      <c r="AM44" s="23"/>
    </row>
    <row r="45" spans="1:39" x14ac:dyDescent="0.2">
      <c r="A45" s="71">
        <v>5</v>
      </c>
      <c r="B45" s="124"/>
      <c r="C45" s="124"/>
      <c r="D45" s="124"/>
      <c r="E45" s="124"/>
      <c r="F45" s="125"/>
      <c r="G45" s="72"/>
      <c r="H45" s="30"/>
      <c r="I45" s="30"/>
      <c r="J45" s="25"/>
      <c r="K45" s="25"/>
      <c r="L45" s="25"/>
      <c r="M45" s="25"/>
      <c r="O45" s="109"/>
      <c r="P45" s="109"/>
      <c r="Q45" s="109"/>
      <c r="R45" s="109"/>
      <c r="S45" s="109"/>
      <c r="T45" s="109"/>
      <c r="U45" s="109"/>
      <c r="V45" s="109"/>
      <c r="W45" s="109"/>
      <c r="X45" s="109"/>
      <c r="Y45" s="109"/>
      <c r="Z45" s="109"/>
      <c r="AA45" s="109"/>
      <c r="AB45" s="23"/>
      <c r="AC45" s="23"/>
      <c r="AD45" s="23"/>
      <c r="AE45" s="23"/>
      <c r="AF45" s="23"/>
      <c r="AG45" s="23"/>
      <c r="AH45" s="23"/>
      <c r="AI45" s="23"/>
      <c r="AJ45" s="23"/>
      <c r="AK45" s="23"/>
      <c r="AL45" s="23"/>
      <c r="AM45" s="23"/>
    </row>
    <row r="46" spans="1:39" x14ac:dyDescent="0.2">
      <c r="A46" s="73"/>
      <c r="B46" s="122" t="s">
        <v>70</v>
      </c>
      <c r="C46" s="122"/>
      <c r="D46" s="122"/>
      <c r="E46" s="122"/>
      <c r="F46" s="123"/>
      <c r="G46" s="31">
        <f>SUM(G41:G45)</f>
        <v>0</v>
      </c>
      <c r="O46" s="108" t="s">
        <v>930</v>
      </c>
      <c r="P46" s="108"/>
      <c r="Q46" s="108"/>
      <c r="R46" s="108"/>
      <c r="S46" s="108"/>
      <c r="T46" s="108"/>
      <c r="U46" s="108"/>
      <c r="V46" s="108"/>
      <c r="W46" s="108"/>
      <c r="X46" s="108"/>
      <c r="Y46" s="108"/>
      <c r="Z46" s="108"/>
      <c r="AA46" s="108"/>
      <c r="AB46" s="23"/>
      <c r="AC46" s="23"/>
      <c r="AD46" s="23"/>
      <c r="AE46" s="23"/>
      <c r="AF46" s="23"/>
      <c r="AG46" s="23"/>
      <c r="AH46" s="23"/>
      <c r="AI46" s="23"/>
      <c r="AJ46" s="23"/>
      <c r="AK46" s="23"/>
      <c r="AL46" s="23"/>
      <c r="AM46" s="23"/>
    </row>
    <row r="47" spans="1:39" ht="18" x14ac:dyDescent="0.25">
      <c r="A47" s="90"/>
      <c r="B47" s="90"/>
      <c r="C47" s="43"/>
      <c r="D47" s="43"/>
      <c r="E47" s="43"/>
      <c r="F47" s="43"/>
      <c r="G47" s="43"/>
      <c r="H47" s="25"/>
      <c r="I47" s="25"/>
      <c r="J47" s="25"/>
      <c r="K47" s="25"/>
      <c r="L47" s="25"/>
      <c r="M47" s="25"/>
      <c r="N47" s="25"/>
      <c r="O47" s="109"/>
      <c r="P47" s="109"/>
      <c r="Q47" s="109"/>
      <c r="R47" s="109"/>
      <c r="S47" s="109"/>
      <c r="T47" s="109"/>
      <c r="U47" s="109"/>
      <c r="V47" s="109"/>
      <c r="W47" s="109"/>
      <c r="X47" s="109"/>
      <c r="Y47" s="109"/>
      <c r="Z47" s="109"/>
      <c r="AA47" s="109"/>
      <c r="AB47" s="23"/>
      <c r="AC47" s="23"/>
      <c r="AD47" s="23"/>
      <c r="AE47" s="23"/>
      <c r="AF47" s="23"/>
      <c r="AG47" s="23"/>
      <c r="AH47" s="23"/>
      <c r="AI47" s="23"/>
      <c r="AJ47" s="23"/>
      <c r="AK47" s="23"/>
      <c r="AL47" s="23"/>
      <c r="AM47" s="23"/>
    </row>
    <row r="48" spans="1:39" ht="15" customHeight="1" x14ac:dyDescent="0.25">
      <c r="A48" s="158" t="s">
        <v>64</v>
      </c>
      <c r="B48" s="159"/>
      <c r="C48" s="159"/>
      <c r="D48" s="159"/>
      <c r="E48" s="159"/>
      <c r="F48" s="159"/>
      <c r="G48" s="160"/>
      <c r="H48" s="28"/>
      <c r="O48" s="109" t="s">
        <v>935</v>
      </c>
      <c r="P48" s="109"/>
      <c r="Q48" s="109"/>
      <c r="R48" s="109"/>
      <c r="S48" s="109"/>
      <c r="T48" s="109"/>
      <c r="U48" s="109"/>
      <c r="V48" s="109"/>
      <c r="W48" s="109"/>
      <c r="X48" s="109"/>
      <c r="Y48" s="109"/>
      <c r="Z48" s="109"/>
      <c r="AA48" s="109"/>
      <c r="AB48" s="23"/>
      <c r="AC48" s="23"/>
      <c r="AD48" s="23"/>
      <c r="AE48" s="23"/>
      <c r="AF48" s="23"/>
      <c r="AG48" s="23"/>
      <c r="AH48" s="23"/>
      <c r="AI48" s="23"/>
      <c r="AJ48" s="23"/>
      <c r="AK48" s="23"/>
      <c r="AL48" s="23"/>
      <c r="AM48" s="23"/>
    </row>
    <row r="49" spans="1:39" ht="12.75" customHeight="1" x14ac:dyDescent="0.2">
      <c r="A49" s="71">
        <v>1</v>
      </c>
      <c r="B49" s="137"/>
      <c r="C49" s="124"/>
      <c r="D49" s="124"/>
      <c r="E49" s="124"/>
      <c r="F49" s="125"/>
      <c r="G49" s="72"/>
      <c r="H49" s="30"/>
      <c r="O49" s="138" t="s">
        <v>963</v>
      </c>
      <c r="P49" s="138"/>
      <c r="Q49" s="138"/>
      <c r="R49" s="138"/>
      <c r="S49" s="138"/>
      <c r="T49" s="138"/>
      <c r="U49" s="138"/>
      <c r="V49" s="138"/>
      <c r="W49" s="138"/>
      <c r="X49" s="138"/>
      <c r="Y49" s="138"/>
      <c r="Z49" s="138"/>
      <c r="AA49" s="138"/>
      <c r="AB49" s="23"/>
      <c r="AC49" s="23"/>
      <c r="AD49" s="23"/>
      <c r="AE49" s="23"/>
      <c r="AF49" s="23"/>
      <c r="AG49" s="23"/>
      <c r="AH49" s="23"/>
      <c r="AI49" s="23"/>
      <c r="AJ49" s="23"/>
      <c r="AK49" s="23"/>
      <c r="AL49" s="23"/>
      <c r="AM49" s="23"/>
    </row>
    <row r="50" spans="1:39" x14ac:dyDescent="0.2">
      <c r="A50" s="71">
        <v>2</v>
      </c>
      <c r="B50" s="124"/>
      <c r="C50" s="124"/>
      <c r="D50" s="124"/>
      <c r="E50" s="124"/>
      <c r="F50" s="125"/>
      <c r="G50" s="72"/>
      <c r="O50" s="109"/>
      <c r="P50" s="109"/>
      <c r="Q50" s="109"/>
      <c r="R50" s="109"/>
      <c r="S50" s="109"/>
      <c r="T50" s="109"/>
      <c r="U50" s="109"/>
      <c r="V50" s="109"/>
      <c r="W50" s="109"/>
      <c r="X50" s="109"/>
      <c r="Y50" s="109"/>
      <c r="Z50" s="109"/>
      <c r="AA50" s="109"/>
      <c r="AB50" s="23"/>
      <c r="AC50" s="23"/>
      <c r="AD50" s="23"/>
      <c r="AE50" s="23"/>
      <c r="AF50" s="23"/>
      <c r="AG50" s="23"/>
      <c r="AH50" s="23"/>
      <c r="AI50" s="23"/>
      <c r="AJ50" s="23"/>
      <c r="AK50" s="23"/>
      <c r="AL50" s="23"/>
      <c r="AM50" s="23"/>
    </row>
    <row r="51" spans="1:39" ht="12.75" customHeight="1" x14ac:dyDescent="0.2">
      <c r="A51" s="32"/>
      <c r="B51" s="122" t="s">
        <v>71</v>
      </c>
      <c r="C51" s="122"/>
      <c r="D51" s="122"/>
      <c r="E51" s="122"/>
      <c r="F51" s="123"/>
      <c r="G51" s="31">
        <f>SUM(G49:G50)</f>
        <v>0</v>
      </c>
      <c r="H51" s="28"/>
      <c r="O51" s="109"/>
      <c r="P51" s="109"/>
      <c r="Q51" s="109"/>
      <c r="R51" s="109"/>
      <c r="S51" s="109"/>
      <c r="T51" s="109"/>
      <c r="U51" s="109"/>
      <c r="V51" s="109"/>
      <c r="W51" s="109"/>
      <c r="X51" s="109"/>
      <c r="Y51" s="109"/>
      <c r="Z51" s="109"/>
      <c r="AA51" s="109"/>
      <c r="AB51" s="23"/>
      <c r="AC51" s="23"/>
      <c r="AD51" s="23"/>
      <c r="AE51" s="23"/>
      <c r="AF51" s="23"/>
      <c r="AG51" s="23"/>
      <c r="AH51" s="23"/>
      <c r="AI51" s="23"/>
      <c r="AJ51" s="23"/>
      <c r="AK51" s="23"/>
      <c r="AL51" s="23"/>
      <c r="AM51" s="23"/>
    </row>
    <row r="52" spans="1:39" x14ac:dyDescent="0.2">
      <c r="O52" s="109"/>
      <c r="P52" s="109"/>
      <c r="Q52" s="109"/>
      <c r="R52" s="109"/>
      <c r="S52" s="109"/>
      <c r="T52" s="109"/>
      <c r="U52" s="109"/>
      <c r="V52" s="109"/>
      <c r="W52" s="109"/>
      <c r="X52" s="109"/>
      <c r="Y52" s="109"/>
      <c r="Z52" s="109"/>
      <c r="AA52" s="109"/>
      <c r="AB52" s="23"/>
      <c r="AC52" s="23"/>
      <c r="AD52" s="23"/>
      <c r="AE52" s="23"/>
      <c r="AF52" s="23"/>
      <c r="AG52" s="23"/>
      <c r="AH52" s="23"/>
      <c r="AI52" s="23"/>
      <c r="AJ52" s="23"/>
      <c r="AK52" s="23"/>
      <c r="AL52" s="23"/>
      <c r="AM52" s="23"/>
    </row>
    <row r="53" spans="1:39" ht="15" x14ac:dyDescent="0.25">
      <c r="B53" s="149" t="s">
        <v>938</v>
      </c>
      <c r="C53" s="149"/>
      <c r="D53" s="149"/>
      <c r="E53" s="149"/>
      <c r="F53" s="149"/>
      <c r="G53" s="33">
        <f>G41</f>
        <v>0</v>
      </c>
      <c r="H53" s="28"/>
      <c r="I53" s="28"/>
      <c r="J53" s="28"/>
      <c r="K53" s="28"/>
      <c r="L53" s="28"/>
      <c r="M53" s="28"/>
      <c r="N53" s="28"/>
      <c r="O53" s="109" t="s">
        <v>941</v>
      </c>
      <c r="P53" s="109"/>
      <c r="Q53" s="109"/>
      <c r="R53" s="109"/>
      <c r="S53" s="109"/>
      <c r="T53" s="109"/>
      <c r="U53" s="109"/>
      <c r="V53" s="109"/>
      <c r="W53" s="109"/>
      <c r="X53" s="109"/>
      <c r="Y53" s="109"/>
      <c r="Z53" s="109"/>
      <c r="AA53" s="109"/>
      <c r="AB53" s="23"/>
      <c r="AC53" s="23"/>
      <c r="AD53" s="23"/>
      <c r="AE53" s="23"/>
      <c r="AF53" s="23"/>
      <c r="AG53" s="23"/>
      <c r="AH53" s="23"/>
      <c r="AI53" s="23"/>
      <c r="AJ53" s="23"/>
      <c r="AK53" s="23"/>
      <c r="AL53" s="23"/>
      <c r="AM53" s="23"/>
    </row>
    <row r="54" spans="1:39" s="25" customFormat="1" ht="15" x14ac:dyDescent="0.25">
      <c r="B54" s="142" t="s">
        <v>72</v>
      </c>
      <c r="C54" s="143"/>
      <c r="D54" s="143"/>
      <c r="E54" s="143"/>
      <c r="F54" s="144"/>
      <c r="G54" s="95">
        <f>G46+G51</f>
        <v>0</v>
      </c>
      <c r="H54" s="30"/>
      <c r="I54" s="30"/>
      <c r="J54" s="30"/>
      <c r="K54" s="30"/>
      <c r="L54" s="30"/>
      <c r="M54" s="30"/>
      <c r="O54" s="147" t="s">
        <v>959</v>
      </c>
      <c r="P54" s="147"/>
      <c r="Q54" s="147"/>
      <c r="R54" s="147"/>
      <c r="S54" s="147"/>
      <c r="T54" s="147"/>
      <c r="U54" s="147"/>
      <c r="V54" s="147"/>
      <c r="W54" s="147"/>
      <c r="X54" s="147"/>
      <c r="Y54" s="147"/>
      <c r="Z54" s="147"/>
      <c r="AA54" s="147"/>
    </row>
    <row r="55" spans="1:39" s="25" customFormat="1" x14ac:dyDescent="0.2">
      <c r="A55" s="23"/>
      <c r="B55" s="23"/>
      <c r="C55" s="23"/>
      <c r="D55" s="23"/>
      <c r="E55" s="23"/>
      <c r="F55" s="23"/>
      <c r="G55" s="23"/>
      <c r="H55" s="23"/>
      <c r="I55" s="23"/>
      <c r="J55" s="23"/>
      <c r="K55" s="23"/>
      <c r="L55" s="23"/>
      <c r="M55" s="23"/>
      <c r="N55" s="23"/>
      <c r="O55" s="109"/>
      <c r="P55" s="109"/>
      <c r="Q55" s="109"/>
      <c r="R55" s="109"/>
      <c r="S55" s="109"/>
      <c r="T55" s="109"/>
      <c r="U55" s="109"/>
      <c r="V55" s="109"/>
      <c r="W55" s="109"/>
      <c r="X55" s="109"/>
      <c r="Y55" s="109"/>
      <c r="Z55" s="109"/>
      <c r="AA55" s="109"/>
      <c r="AB55" s="23"/>
      <c r="AC55" s="23"/>
      <c r="AD55" s="23"/>
      <c r="AE55" s="23"/>
      <c r="AF55" s="23"/>
      <c r="AG55" s="23"/>
      <c r="AH55" s="23"/>
      <c r="AI55" s="23"/>
      <c r="AJ55" s="23"/>
      <c r="AK55" s="23"/>
      <c r="AL55" s="23"/>
      <c r="AM55" s="23"/>
    </row>
    <row r="56" spans="1:39" s="25" customFormat="1" ht="18" x14ac:dyDescent="0.25">
      <c r="A56" s="29" t="s">
        <v>87</v>
      </c>
      <c r="B56" s="23"/>
      <c r="C56" s="23"/>
      <c r="D56" s="23"/>
      <c r="E56" s="23"/>
      <c r="F56" s="23"/>
      <c r="G56" s="23"/>
      <c r="H56" s="23"/>
      <c r="I56" s="23"/>
      <c r="J56" s="23"/>
      <c r="K56" s="23"/>
      <c r="L56" s="23"/>
      <c r="M56" s="23"/>
      <c r="N56" s="23"/>
      <c r="O56" s="109" t="s">
        <v>960</v>
      </c>
      <c r="P56" s="109"/>
      <c r="Q56" s="109"/>
      <c r="R56" s="109"/>
      <c r="S56" s="109"/>
      <c r="T56" s="109"/>
      <c r="U56" s="109"/>
      <c r="V56" s="109"/>
      <c r="W56" s="109"/>
      <c r="X56" s="109"/>
      <c r="Y56" s="109"/>
      <c r="Z56" s="109"/>
      <c r="AA56" s="109"/>
    </row>
    <row r="57" spans="1:39" s="35" customFormat="1" x14ac:dyDescent="0.2">
      <c r="A57" s="34"/>
      <c r="B57" s="34"/>
      <c r="C57" s="34"/>
      <c r="D57" s="34"/>
      <c r="E57" s="34"/>
      <c r="F57" s="34"/>
      <c r="G57" s="34"/>
      <c r="H57" s="34"/>
      <c r="I57" s="34"/>
      <c r="J57" s="34"/>
      <c r="K57" s="34"/>
      <c r="L57" s="34"/>
      <c r="M57" s="34"/>
      <c r="N57" s="34"/>
      <c r="O57" s="109"/>
      <c r="P57" s="109"/>
      <c r="Q57" s="109"/>
      <c r="R57" s="109"/>
      <c r="S57" s="109"/>
      <c r="T57" s="109"/>
      <c r="U57" s="109"/>
      <c r="V57" s="109"/>
      <c r="W57" s="109"/>
      <c r="X57" s="109"/>
      <c r="Y57" s="109"/>
      <c r="Z57" s="109"/>
      <c r="AA57" s="109"/>
      <c r="AB57" s="25"/>
      <c r="AC57" s="25"/>
      <c r="AD57" s="25"/>
      <c r="AE57" s="25"/>
      <c r="AF57" s="25"/>
      <c r="AG57" s="25"/>
      <c r="AH57" s="25"/>
      <c r="AI57" s="25"/>
      <c r="AJ57" s="25"/>
      <c r="AK57" s="25"/>
      <c r="AL57" s="25"/>
    </row>
    <row r="58" spans="1:39" s="25" customFormat="1" x14ac:dyDescent="0.2">
      <c r="A58" s="145" t="s">
        <v>52</v>
      </c>
      <c r="B58" s="145"/>
      <c r="C58" s="145"/>
      <c r="D58" s="145"/>
      <c r="E58" s="145"/>
      <c r="F58" s="145"/>
      <c r="G58" s="145"/>
      <c r="O58" s="146" t="s">
        <v>89</v>
      </c>
      <c r="P58" s="146"/>
      <c r="Q58" s="146"/>
      <c r="R58" s="146"/>
      <c r="S58" s="146"/>
      <c r="T58" s="146"/>
      <c r="U58" s="146"/>
      <c r="V58" s="146"/>
      <c r="W58" s="146"/>
      <c r="X58" s="146"/>
      <c r="Y58" s="146"/>
      <c r="Z58" s="146"/>
      <c r="AA58" s="146"/>
    </row>
    <row r="59" spans="1:39" s="36" customFormat="1" ht="63" customHeight="1" x14ac:dyDescent="0.2">
      <c r="A59" s="82" t="s">
        <v>90</v>
      </c>
      <c r="B59" s="82" t="s">
        <v>91</v>
      </c>
      <c r="C59" s="82" t="s">
        <v>88</v>
      </c>
      <c r="D59" s="112" t="s">
        <v>92</v>
      </c>
      <c r="E59" s="113"/>
      <c r="F59" s="82" t="s">
        <v>93</v>
      </c>
      <c r="G59" s="82" t="s">
        <v>94</v>
      </c>
      <c r="J59" s="82" t="s">
        <v>945</v>
      </c>
      <c r="K59" s="82" t="s">
        <v>942</v>
      </c>
      <c r="L59" s="82" t="s">
        <v>943</v>
      </c>
      <c r="M59" s="82" t="s">
        <v>944</v>
      </c>
      <c r="O59" s="109" t="s">
        <v>144</v>
      </c>
      <c r="P59" s="109"/>
      <c r="Q59" s="109"/>
      <c r="R59" s="109"/>
      <c r="S59" s="109"/>
      <c r="T59" s="109"/>
      <c r="U59" s="109"/>
      <c r="V59" s="109"/>
      <c r="W59" s="109"/>
      <c r="X59" s="109"/>
      <c r="Y59" s="109"/>
      <c r="Z59" s="109"/>
      <c r="AA59" s="109"/>
    </row>
    <row r="60" spans="1:39" s="25" customFormat="1" ht="12.75" customHeight="1" x14ac:dyDescent="0.2">
      <c r="A60" s="77" t="s">
        <v>42</v>
      </c>
      <c r="B60" s="78">
        <f>SUM(B61:B64)</f>
        <v>0</v>
      </c>
      <c r="C60" s="77" t="e">
        <f>+B60/D78*100</f>
        <v>#DIV/0!</v>
      </c>
      <c r="D60" s="110"/>
      <c r="E60" s="111"/>
      <c r="F60" s="78">
        <f>SUM(F61:F64)</f>
        <v>0</v>
      </c>
      <c r="G60" s="77" t="e">
        <f>F60/D79*100</f>
        <v>#DIV/0!</v>
      </c>
      <c r="J60" s="77">
        <f>F60-K60</f>
        <v>0</v>
      </c>
      <c r="K60" s="77">
        <f>SUM(K61:K64)</f>
        <v>0</v>
      </c>
      <c r="L60" s="77">
        <f>F60+M60</f>
        <v>0</v>
      </c>
      <c r="M60" s="77">
        <f>SUM(M61:M64)</f>
        <v>0</v>
      </c>
      <c r="O60" s="109" t="s">
        <v>95</v>
      </c>
      <c r="P60" s="109"/>
      <c r="Q60" s="109"/>
      <c r="R60" s="109"/>
      <c r="S60" s="109"/>
      <c r="T60" s="109"/>
      <c r="U60" s="109"/>
      <c r="V60" s="109"/>
      <c r="W60" s="109"/>
      <c r="X60" s="109"/>
      <c r="Y60" s="109"/>
      <c r="Z60" s="109"/>
      <c r="AA60" s="109"/>
    </row>
    <row r="61" spans="1:39" s="43" customFormat="1" ht="12.75" customHeight="1" x14ac:dyDescent="0.2">
      <c r="A61" s="38"/>
      <c r="B61" s="39"/>
      <c r="C61" s="40"/>
      <c r="D61" s="153"/>
      <c r="E61" s="154"/>
      <c r="F61" s="41"/>
      <c r="G61" s="42"/>
      <c r="J61" s="42"/>
      <c r="K61" s="42">
        <f>J61-F61</f>
        <v>0</v>
      </c>
      <c r="L61" s="42"/>
      <c r="M61" s="42">
        <f>L61-F61</f>
        <v>0</v>
      </c>
      <c r="O61" s="148" t="s">
        <v>949</v>
      </c>
      <c r="P61" s="148"/>
      <c r="Q61" s="148"/>
      <c r="R61" s="148"/>
      <c r="S61" s="148"/>
      <c r="T61" s="148"/>
      <c r="U61" s="148"/>
      <c r="V61" s="148"/>
      <c r="W61" s="148"/>
      <c r="X61" s="148"/>
      <c r="Y61" s="148"/>
      <c r="Z61" s="148"/>
      <c r="AA61" s="148"/>
    </row>
    <row r="62" spans="1:39" s="43" customFormat="1" ht="12.75" customHeight="1" x14ac:dyDescent="0.2">
      <c r="A62" s="38"/>
      <c r="B62" s="39"/>
      <c r="C62" s="40"/>
      <c r="D62" s="153"/>
      <c r="E62" s="154"/>
      <c r="F62" s="41"/>
      <c r="G62" s="42"/>
      <c r="J62" s="42"/>
      <c r="K62" s="42">
        <f>J62-F62</f>
        <v>0</v>
      </c>
      <c r="L62" s="42"/>
      <c r="M62" s="42">
        <f>L62-F62</f>
        <v>0</v>
      </c>
      <c r="O62" s="157" t="s">
        <v>961</v>
      </c>
      <c r="P62" s="157"/>
      <c r="Q62" s="157"/>
      <c r="R62" s="157"/>
      <c r="S62" s="157"/>
      <c r="T62" s="157"/>
      <c r="U62" s="157"/>
      <c r="V62" s="157"/>
      <c r="W62" s="157"/>
      <c r="X62" s="157"/>
      <c r="Y62" s="157"/>
      <c r="Z62" s="157"/>
      <c r="AA62" s="157"/>
    </row>
    <row r="63" spans="1:39" s="43" customFormat="1" ht="12.75" customHeight="1" x14ac:dyDescent="0.2">
      <c r="A63" s="38"/>
      <c r="B63" s="39"/>
      <c r="C63" s="40"/>
      <c r="D63" s="153"/>
      <c r="E63" s="154"/>
      <c r="F63" s="44"/>
      <c r="G63" s="45"/>
      <c r="J63" s="46"/>
      <c r="K63" s="45">
        <f>J63-F63</f>
        <v>0</v>
      </c>
      <c r="L63" s="46"/>
      <c r="M63" s="45">
        <f>L63-F63</f>
        <v>0</v>
      </c>
      <c r="O63" s="148"/>
      <c r="P63" s="148"/>
      <c r="Q63" s="148"/>
      <c r="R63" s="148"/>
      <c r="S63" s="148"/>
      <c r="T63" s="148"/>
      <c r="U63" s="148"/>
      <c r="V63" s="148"/>
      <c r="W63" s="148"/>
      <c r="X63" s="148"/>
      <c r="Y63" s="148"/>
      <c r="Z63" s="148"/>
      <c r="AA63" s="148"/>
    </row>
    <row r="64" spans="1:39" s="43" customFormat="1" x14ac:dyDescent="0.2">
      <c r="A64" s="38"/>
      <c r="B64" s="39"/>
      <c r="C64" s="40"/>
      <c r="D64" s="153"/>
      <c r="E64" s="154"/>
      <c r="F64" s="41"/>
      <c r="G64" s="42"/>
      <c r="J64" s="42"/>
      <c r="K64" s="42">
        <f>J64-F64</f>
        <v>0</v>
      </c>
      <c r="L64" s="42"/>
      <c r="M64" s="42">
        <f>L64-F64</f>
        <v>0</v>
      </c>
      <c r="O64" s="148" t="s">
        <v>931</v>
      </c>
      <c r="P64" s="148"/>
      <c r="Q64" s="148"/>
      <c r="R64" s="148"/>
      <c r="S64" s="148"/>
      <c r="T64" s="148"/>
      <c r="U64" s="148"/>
      <c r="V64" s="148"/>
      <c r="W64" s="148"/>
      <c r="X64" s="148"/>
      <c r="Y64" s="148"/>
      <c r="Z64" s="148"/>
      <c r="AA64" s="148"/>
    </row>
    <row r="65" spans="1:27" s="25" customFormat="1" ht="12.75" customHeight="1" x14ac:dyDescent="0.2">
      <c r="A65" s="77" t="s">
        <v>96</v>
      </c>
      <c r="B65" s="78">
        <f>SUM(B66:B68)</f>
        <v>0</v>
      </c>
      <c r="C65" s="77" t="e">
        <f>+B65/D78*100</f>
        <v>#DIV/0!</v>
      </c>
      <c r="D65" s="110"/>
      <c r="E65" s="111"/>
      <c r="F65" s="78">
        <f>SUM(F66:F68)</f>
        <v>0</v>
      </c>
      <c r="G65" s="77" t="e">
        <f>F65/D79*100</f>
        <v>#DIV/0!</v>
      </c>
      <c r="J65" s="77">
        <f>F65+K65</f>
        <v>0</v>
      </c>
      <c r="K65" s="77">
        <f>SUM(K66:K68)</f>
        <v>0</v>
      </c>
      <c r="L65" s="77">
        <f>F65+M65</f>
        <v>0</v>
      </c>
      <c r="M65" s="77">
        <f>SUM(M66:M68)</f>
        <v>0</v>
      </c>
      <c r="O65" s="109" t="s">
        <v>932</v>
      </c>
      <c r="P65" s="109"/>
      <c r="Q65" s="109"/>
      <c r="R65" s="109"/>
      <c r="S65" s="109"/>
      <c r="T65" s="109"/>
      <c r="U65" s="109"/>
      <c r="V65" s="109"/>
      <c r="W65" s="109"/>
      <c r="X65" s="109"/>
      <c r="Y65" s="109"/>
      <c r="Z65" s="109"/>
      <c r="AA65" s="109"/>
    </row>
    <row r="66" spans="1:27" s="43" customFormat="1" x14ac:dyDescent="0.2">
      <c r="A66" s="38"/>
      <c r="B66" s="39"/>
      <c r="C66" s="40"/>
      <c r="D66" s="155"/>
      <c r="E66" s="156"/>
      <c r="F66" s="41"/>
      <c r="G66" s="42"/>
      <c r="J66" s="42"/>
      <c r="K66" s="42">
        <f>J66-F66</f>
        <v>0</v>
      </c>
      <c r="L66" s="42"/>
      <c r="M66" s="42">
        <f>L66-F66</f>
        <v>0</v>
      </c>
      <c r="O66" s="167" t="s">
        <v>143</v>
      </c>
      <c r="P66" s="168"/>
      <c r="Q66" s="168"/>
      <c r="R66" s="168"/>
      <c r="S66" s="168"/>
      <c r="T66" s="168"/>
      <c r="U66" s="168"/>
      <c r="V66" s="168"/>
      <c r="W66" s="168"/>
      <c r="X66" s="168"/>
      <c r="Y66" s="168"/>
      <c r="Z66" s="168"/>
      <c r="AA66" s="168"/>
    </row>
    <row r="67" spans="1:27" s="43" customFormat="1" x14ac:dyDescent="0.2">
      <c r="A67" s="38"/>
      <c r="B67" s="39"/>
      <c r="C67" s="40"/>
      <c r="D67" s="155"/>
      <c r="E67" s="156"/>
      <c r="F67" s="41"/>
      <c r="G67" s="42"/>
      <c r="J67" s="42"/>
      <c r="K67" s="42">
        <f>J67-F67</f>
        <v>0</v>
      </c>
      <c r="L67" s="42"/>
      <c r="M67" s="42">
        <f>L67-F67</f>
        <v>0</v>
      </c>
      <c r="O67" s="148"/>
      <c r="P67" s="148"/>
      <c r="Q67" s="148"/>
      <c r="R67" s="148"/>
      <c r="S67" s="148"/>
      <c r="T67" s="148"/>
      <c r="U67" s="148"/>
      <c r="V67" s="148"/>
      <c r="W67" s="148"/>
      <c r="X67" s="148"/>
      <c r="Y67" s="148"/>
      <c r="Z67" s="148"/>
      <c r="AA67" s="148"/>
    </row>
    <row r="68" spans="1:27" s="43" customFormat="1" x14ac:dyDescent="0.2">
      <c r="A68" s="38"/>
      <c r="B68" s="39"/>
      <c r="C68" s="40"/>
      <c r="D68" s="155"/>
      <c r="E68" s="156"/>
      <c r="F68" s="41"/>
      <c r="G68" s="42"/>
      <c r="J68" s="42"/>
      <c r="K68" s="42">
        <f>J68-F68</f>
        <v>0</v>
      </c>
      <c r="L68" s="42"/>
      <c r="M68" s="42">
        <f>L68-F68</f>
        <v>0</v>
      </c>
      <c r="O68" s="148" t="s">
        <v>948</v>
      </c>
      <c r="P68" s="148"/>
      <c r="Q68" s="148"/>
      <c r="R68" s="148"/>
      <c r="S68" s="148"/>
      <c r="T68" s="148"/>
      <c r="U68" s="148"/>
      <c r="V68" s="148"/>
      <c r="W68" s="148"/>
      <c r="X68" s="148"/>
      <c r="Y68" s="148"/>
      <c r="Z68" s="148"/>
      <c r="AA68" s="148"/>
    </row>
    <row r="69" spans="1:27" s="25" customFormat="1" x14ac:dyDescent="0.2">
      <c r="A69" s="77" t="s">
        <v>44</v>
      </c>
      <c r="B69" s="78">
        <f>SUM(B70:B72)</f>
        <v>0</v>
      </c>
      <c r="C69" s="77" t="e">
        <f>+B69/D78*100</f>
        <v>#DIV/0!</v>
      </c>
      <c r="D69" s="110"/>
      <c r="E69" s="111"/>
      <c r="F69" s="78">
        <f>SUM(F70:F72)</f>
        <v>0</v>
      </c>
      <c r="G69" s="77" t="e">
        <f>F69/D79*100</f>
        <v>#DIV/0!</v>
      </c>
      <c r="J69" s="77">
        <f>F69+K69</f>
        <v>0</v>
      </c>
      <c r="K69" s="77">
        <f>SUM(K70:K72)</f>
        <v>0</v>
      </c>
      <c r="L69" s="77">
        <f>F69+M69</f>
        <v>0</v>
      </c>
      <c r="M69" s="77">
        <f>SUM(M70:M72)</f>
        <v>0</v>
      </c>
      <c r="O69" s="109"/>
      <c r="P69" s="109"/>
      <c r="Q69" s="109"/>
      <c r="R69" s="109"/>
      <c r="S69" s="109"/>
      <c r="T69" s="109"/>
      <c r="U69" s="109"/>
      <c r="V69" s="109"/>
      <c r="W69" s="109"/>
      <c r="X69" s="109"/>
      <c r="Y69" s="109"/>
      <c r="Z69" s="109"/>
      <c r="AA69" s="109"/>
    </row>
    <row r="70" spans="1:27" s="43" customFormat="1" x14ac:dyDescent="0.2">
      <c r="A70" s="38"/>
      <c r="B70" s="39"/>
      <c r="C70" s="40"/>
      <c r="D70" s="155"/>
      <c r="E70" s="156"/>
      <c r="F70" s="41"/>
      <c r="G70" s="42"/>
      <c r="J70" s="42"/>
      <c r="K70" s="42">
        <f>J70-F70</f>
        <v>0</v>
      </c>
      <c r="L70" s="42"/>
      <c r="M70" s="42">
        <f>L70-F70</f>
        <v>0</v>
      </c>
      <c r="O70" s="148"/>
      <c r="P70" s="148"/>
      <c r="Q70" s="148"/>
      <c r="R70" s="148"/>
      <c r="S70" s="148"/>
      <c r="T70" s="148"/>
      <c r="U70" s="148"/>
      <c r="V70" s="148"/>
      <c r="W70" s="148"/>
      <c r="X70" s="148"/>
      <c r="Y70" s="148"/>
      <c r="Z70" s="148"/>
      <c r="AA70" s="148"/>
    </row>
    <row r="71" spans="1:27" s="43" customFormat="1" x14ac:dyDescent="0.2">
      <c r="A71" s="38"/>
      <c r="B71" s="39"/>
      <c r="C71" s="40"/>
      <c r="D71" s="155"/>
      <c r="E71" s="156"/>
      <c r="F71" s="41"/>
      <c r="G71" s="42"/>
      <c r="J71" s="42"/>
      <c r="K71" s="42">
        <f>J71-F71</f>
        <v>0</v>
      </c>
      <c r="L71" s="42"/>
      <c r="M71" s="42">
        <f>L71-F71</f>
        <v>0</v>
      </c>
      <c r="O71" s="148"/>
      <c r="P71" s="148"/>
      <c r="Q71" s="148"/>
      <c r="R71" s="148"/>
      <c r="S71" s="148"/>
      <c r="T71" s="148"/>
      <c r="U71" s="148"/>
      <c r="V71" s="148"/>
      <c r="W71" s="148"/>
      <c r="X71" s="148"/>
      <c r="Y71" s="148"/>
      <c r="Z71" s="148"/>
      <c r="AA71" s="148"/>
    </row>
    <row r="72" spans="1:27" s="43" customFormat="1" x14ac:dyDescent="0.2">
      <c r="A72" s="38"/>
      <c r="B72" s="39"/>
      <c r="C72" s="40"/>
      <c r="D72" s="155"/>
      <c r="E72" s="156"/>
      <c r="F72" s="41"/>
      <c r="G72" s="42"/>
      <c r="J72" s="42"/>
      <c r="K72" s="42">
        <f>J72-F72</f>
        <v>0</v>
      </c>
      <c r="L72" s="42"/>
      <c r="M72" s="42">
        <f>L72-F72</f>
        <v>0</v>
      </c>
      <c r="O72" s="148"/>
      <c r="P72" s="148"/>
      <c r="Q72" s="148"/>
      <c r="R72" s="148"/>
      <c r="S72" s="148"/>
      <c r="T72" s="148"/>
      <c r="U72" s="148"/>
      <c r="V72" s="148"/>
      <c r="W72" s="148"/>
      <c r="X72" s="148"/>
      <c r="Y72" s="148"/>
      <c r="Z72" s="148"/>
      <c r="AA72" s="148"/>
    </row>
    <row r="73" spans="1:27" s="25" customFormat="1" ht="13.5" customHeight="1" x14ac:dyDescent="0.2">
      <c r="A73" s="79" t="s">
        <v>8</v>
      </c>
      <c r="B73" s="80">
        <f>+B60+B65+B69</f>
        <v>0</v>
      </c>
      <c r="C73" s="80" t="e">
        <f>+C60+C65+C69</f>
        <v>#DIV/0!</v>
      </c>
      <c r="D73" s="47"/>
      <c r="E73" s="48"/>
      <c r="F73" s="91">
        <f>F60+F65+F69</f>
        <v>0</v>
      </c>
      <c r="G73" s="92" t="e">
        <f>+G60+G65+G69</f>
        <v>#DIV/0!</v>
      </c>
      <c r="J73" s="92">
        <f>+J60+J65+J69</f>
        <v>0</v>
      </c>
      <c r="K73" s="93">
        <f>ABS(K60)+ABS(K65)+ABS(K69)</f>
        <v>0</v>
      </c>
      <c r="L73" s="92">
        <f>+L60+L65+L69</f>
        <v>0</v>
      </c>
      <c r="M73" s="93">
        <f>ABS(M60)+ABS(M65)+ABS(M69)</f>
        <v>0</v>
      </c>
      <c r="O73" s="109"/>
      <c r="P73" s="109"/>
      <c r="Q73" s="109"/>
      <c r="R73" s="109"/>
      <c r="S73" s="109"/>
      <c r="T73" s="109"/>
      <c r="U73" s="109"/>
      <c r="V73" s="109"/>
      <c r="W73" s="109"/>
      <c r="X73" s="109"/>
      <c r="Y73" s="109"/>
      <c r="Z73" s="109"/>
      <c r="AA73" s="109"/>
    </row>
    <row r="74" spans="1:27" s="25" customFormat="1" x14ac:dyDescent="0.2">
      <c r="A74" s="49"/>
      <c r="B74" s="49"/>
      <c r="C74" s="50"/>
      <c r="D74" s="49"/>
      <c r="E74" s="49"/>
      <c r="K74" s="94" t="e">
        <f>K73/$D$79</f>
        <v>#DIV/0!</v>
      </c>
      <c r="M74" s="94" t="e">
        <f>M73/$D$79</f>
        <v>#DIV/0!</v>
      </c>
      <c r="O74" s="109"/>
      <c r="P74" s="109"/>
      <c r="Q74" s="109"/>
      <c r="R74" s="109"/>
      <c r="S74" s="109"/>
      <c r="T74" s="109"/>
      <c r="U74" s="109"/>
      <c r="V74" s="109"/>
      <c r="W74" s="109"/>
      <c r="X74" s="109"/>
      <c r="Y74" s="109"/>
      <c r="Z74" s="109"/>
      <c r="AA74" s="109"/>
    </row>
    <row r="75" spans="1:27" s="25" customFormat="1" ht="15" customHeight="1" x14ac:dyDescent="0.2">
      <c r="A75" s="145" t="s">
        <v>964</v>
      </c>
      <c r="B75" s="145"/>
      <c r="C75" s="145"/>
      <c r="D75" s="145"/>
      <c r="E75" s="145"/>
      <c r="F75" s="145"/>
      <c r="G75" s="145"/>
      <c r="O75" s="169" t="s">
        <v>970</v>
      </c>
      <c r="P75" s="169"/>
      <c r="Q75" s="169"/>
      <c r="R75" s="169"/>
      <c r="S75" s="169"/>
      <c r="T75" s="169"/>
      <c r="U75" s="169"/>
      <c r="V75" s="169"/>
      <c r="W75" s="169"/>
      <c r="X75" s="169"/>
      <c r="Y75" s="169"/>
      <c r="Z75" s="169"/>
      <c r="AA75" s="169"/>
    </row>
    <row r="76" spans="1:27" s="25" customFormat="1" x14ac:dyDescent="0.2">
      <c r="A76" s="37" t="s">
        <v>97</v>
      </c>
      <c r="E76" s="30"/>
      <c r="F76" s="96">
        <f>D79*7/100</f>
        <v>0</v>
      </c>
      <c r="G76" s="97" t="e">
        <f>F76/D79*100</f>
        <v>#DIV/0!</v>
      </c>
      <c r="O76" s="109" t="s">
        <v>962</v>
      </c>
      <c r="P76" s="109"/>
      <c r="Q76" s="109"/>
      <c r="R76" s="109"/>
      <c r="S76" s="109"/>
      <c r="T76" s="109"/>
      <c r="U76" s="109"/>
      <c r="V76" s="109"/>
      <c r="W76" s="109"/>
      <c r="X76" s="109"/>
      <c r="Y76" s="109"/>
      <c r="Z76" s="109"/>
      <c r="AA76" s="109"/>
    </row>
    <row r="77" spans="1:27" s="25" customFormat="1" ht="12.75" customHeight="1" x14ac:dyDescent="0.2">
      <c r="A77" s="51"/>
      <c r="E77" s="30"/>
      <c r="O77" s="24"/>
    </row>
    <row r="78" spans="1:27" s="52" customFormat="1" ht="15" customHeight="1" x14ac:dyDescent="0.2">
      <c r="A78" s="170" t="s">
        <v>98</v>
      </c>
      <c r="B78" s="171"/>
      <c r="C78" s="171"/>
      <c r="D78" s="98">
        <f>G46+G51</f>
        <v>0</v>
      </c>
      <c r="E78" s="25"/>
      <c r="F78" s="25"/>
      <c r="G78" s="25"/>
      <c r="O78" s="109" t="s">
        <v>147</v>
      </c>
      <c r="P78" s="109"/>
      <c r="Q78" s="109"/>
      <c r="R78" s="109"/>
      <c r="S78" s="109"/>
      <c r="T78" s="109"/>
      <c r="U78" s="109"/>
      <c r="V78" s="109"/>
      <c r="W78" s="109"/>
      <c r="X78" s="109"/>
      <c r="Y78" s="109"/>
      <c r="Z78" s="109"/>
      <c r="AA78" s="109"/>
    </row>
    <row r="79" spans="1:27" s="52" customFormat="1" ht="15.75" customHeight="1" x14ac:dyDescent="0.2">
      <c r="A79" s="172" t="s">
        <v>99</v>
      </c>
      <c r="B79" s="173"/>
      <c r="C79" s="174"/>
      <c r="D79" s="99">
        <f>G41</f>
        <v>0</v>
      </c>
      <c r="E79" s="25"/>
      <c r="F79" s="25"/>
      <c r="G79" s="85" t="e">
        <f>G76+G73</f>
        <v>#DIV/0!</v>
      </c>
      <c r="O79" s="109" t="s">
        <v>100</v>
      </c>
      <c r="P79" s="109"/>
      <c r="Q79" s="109"/>
      <c r="R79" s="109"/>
      <c r="S79" s="109"/>
      <c r="T79" s="109"/>
      <c r="U79" s="109"/>
      <c r="V79" s="109"/>
      <c r="W79" s="109"/>
      <c r="X79" s="109"/>
      <c r="Y79" s="109"/>
      <c r="Z79" s="109"/>
      <c r="AA79" s="109"/>
    </row>
    <row r="80" spans="1:27" s="25" customFormat="1" x14ac:dyDescent="0.2">
      <c r="O80" s="109"/>
      <c r="P80" s="109"/>
      <c r="Q80" s="109"/>
      <c r="R80" s="109"/>
      <c r="S80" s="109"/>
      <c r="T80" s="109"/>
      <c r="U80" s="109"/>
      <c r="V80" s="109"/>
      <c r="W80" s="109"/>
      <c r="X80" s="109"/>
      <c r="Y80" s="109"/>
      <c r="Z80" s="109"/>
      <c r="AA80" s="109"/>
    </row>
    <row r="81" spans="1:27" s="25" customFormat="1" x14ac:dyDescent="0.2">
      <c r="O81" s="109"/>
      <c r="P81" s="109"/>
      <c r="Q81" s="109"/>
      <c r="R81" s="109"/>
      <c r="S81" s="109"/>
      <c r="T81" s="109"/>
      <c r="U81" s="109"/>
      <c r="V81" s="109"/>
      <c r="W81" s="109"/>
      <c r="X81" s="109"/>
      <c r="Y81" s="109"/>
      <c r="Z81" s="109"/>
      <c r="AA81" s="109"/>
    </row>
    <row r="82" spans="1:27" s="25" customFormat="1" ht="15" x14ac:dyDescent="0.25">
      <c r="A82" s="53" t="s">
        <v>101</v>
      </c>
      <c r="B82" s="54"/>
      <c r="C82" s="54"/>
      <c r="D82" s="54"/>
      <c r="E82" s="54"/>
      <c r="O82" s="109" t="s">
        <v>141</v>
      </c>
      <c r="P82" s="109"/>
      <c r="Q82" s="109"/>
      <c r="R82" s="109"/>
      <c r="S82" s="109"/>
      <c r="T82" s="109"/>
      <c r="U82" s="109"/>
      <c r="V82" s="109"/>
      <c r="W82" s="109"/>
      <c r="X82" s="109"/>
      <c r="Y82" s="109"/>
      <c r="Z82" s="109"/>
      <c r="AA82" s="109"/>
    </row>
    <row r="83" spans="1:27" s="36" customFormat="1" ht="50.25" customHeight="1" x14ac:dyDescent="0.2">
      <c r="A83" s="82" t="s">
        <v>90</v>
      </c>
      <c r="B83" s="82" t="s">
        <v>91</v>
      </c>
      <c r="C83" s="82" t="s">
        <v>88</v>
      </c>
      <c r="D83" s="177" t="s">
        <v>102</v>
      </c>
      <c r="E83" s="177"/>
      <c r="O83" s="109"/>
      <c r="P83" s="109"/>
      <c r="Q83" s="109"/>
      <c r="R83" s="109"/>
      <c r="S83" s="109"/>
      <c r="T83" s="109"/>
      <c r="U83" s="109"/>
      <c r="V83" s="109"/>
      <c r="W83" s="109"/>
      <c r="X83" s="109"/>
      <c r="Y83" s="109"/>
      <c r="Z83" s="109"/>
      <c r="AA83" s="109"/>
    </row>
    <row r="84" spans="1:27" s="25" customFormat="1" x14ac:dyDescent="0.2">
      <c r="A84" s="77" t="s">
        <v>103</v>
      </c>
      <c r="B84" s="77">
        <f>SUM(B85:B87)</f>
        <v>0</v>
      </c>
      <c r="C84" s="77" t="e">
        <f>+B84/B96*100</f>
        <v>#DIV/0!</v>
      </c>
      <c r="D84" s="176"/>
      <c r="E84" s="176"/>
      <c r="O84" s="109"/>
      <c r="P84" s="109"/>
      <c r="Q84" s="109"/>
      <c r="R84" s="109"/>
      <c r="S84" s="109"/>
      <c r="T84" s="109"/>
      <c r="U84" s="109"/>
      <c r="V84" s="109"/>
      <c r="W84" s="109"/>
      <c r="X84" s="109"/>
      <c r="Y84" s="109"/>
      <c r="Z84" s="109"/>
      <c r="AA84" s="109"/>
    </row>
    <row r="85" spans="1:27" s="43" customFormat="1" x14ac:dyDescent="0.2">
      <c r="A85" s="38"/>
      <c r="B85" s="41"/>
      <c r="C85" s="55"/>
      <c r="D85" s="175"/>
      <c r="E85" s="175"/>
      <c r="O85" s="109"/>
      <c r="P85" s="109"/>
      <c r="Q85" s="109"/>
      <c r="R85" s="109"/>
      <c r="S85" s="109"/>
      <c r="T85" s="109"/>
      <c r="U85" s="109"/>
      <c r="V85" s="109"/>
      <c r="W85" s="109"/>
      <c r="X85" s="109"/>
      <c r="Y85" s="109"/>
      <c r="Z85" s="109"/>
      <c r="AA85" s="109"/>
    </row>
    <row r="86" spans="1:27" s="43" customFormat="1" x14ac:dyDescent="0.2">
      <c r="A86" s="38"/>
      <c r="B86" s="41"/>
      <c r="C86" s="55"/>
      <c r="D86" s="175"/>
      <c r="E86" s="175"/>
      <c r="O86" s="109"/>
      <c r="P86" s="109"/>
      <c r="Q86" s="109"/>
      <c r="R86" s="109"/>
      <c r="S86" s="109"/>
      <c r="T86" s="109"/>
      <c r="U86" s="109"/>
      <c r="V86" s="109"/>
      <c r="W86" s="109"/>
      <c r="X86" s="109"/>
      <c r="Y86" s="109"/>
      <c r="Z86" s="109"/>
      <c r="AA86" s="109"/>
    </row>
    <row r="87" spans="1:27" s="43" customFormat="1" x14ac:dyDescent="0.2">
      <c r="A87" s="38"/>
      <c r="B87" s="41"/>
      <c r="C87" s="55"/>
      <c r="D87" s="175"/>
      <c r="E87" s="175"/>
      <c r="O87" s="109"/>
      <c r="P87" s="109"/>
      <c r="Q87" s="109"/>
      <c r="R87" s="109"/>
      <c r="S87" s="109"/>
      <c r="T87" s="109"/>
      <c r="U87" s="109"/>
      <c r="V87" s="109"/>
      <c r="W87" s="109"/>
      <c r="X87" s="109"/>
      <c r="Y87" s="109"/>
      <c r="Z87" s="109"/>
      <c r="AA87" s="109"/>
    </row>
    <row r="88" spans="1:27" s="25" customFormat="1" x14ac:dyDescent="0.2">
      <c r="A88" s="77" t="s">
        <v>104</v>
      </c>
      <c r="B88" s="77">
        <f>SUM(B89:B91)</f>
        <v>0</v>
      </c>
      <c r="C88" s="77" t="e">
        <f>+B88/B96*100</f>
        <v>#DIV/0!</v>
      </c>
      <c r="D88" s="176"/>
      <c r="E88" s="176"/>
      <c r="O88" s="109"/>
      <c r="P88" s="109"/>
      <c r="Q88" s="109"/>
      <c r="R88" s="109"/>
      <c r="S88" s="109"/>
      <c r="T88" s="109"/>
      <c r="U88" s="109"/>
      <c r="V88" s="109"/>
      <c r="W88" s="109"/>
      <c r="X88" s="109"/>
      <c r="Y88" s="109"/>
      <c r="Z88" s="109"/>
      <c r="AA88" s="109"/>
    </row>
    <row r="89" spans="1:27" s="43" customFormat="1" x14ac:dyDescent="0.2">
      <c r="A89" s="38"/>
      <c r="B89" s="41"/>
      <c r="C89" s="55"/>
      <c r="D89" s="175"/>
      <c r="E89" s="175"/>
      <c r="O89" s="109"/>
      <c r="P89" s="109"/>
      <c r="Q89" s="109"/>
      <c r="R89" s="109"/>
      <c r="S89" s="109"/>
      <c r="T89" s="109"/>
      <c r="U89" s="109"/>
      <c r="V89" s="109"/>
      <c r="W89" s="109"/>
      <c r="X89" s="109"/>
      <c r="Y89" s="109"/>
      <c r="Z89" s="109"/>
      <c r="AA89" s="109"/>
    </row>
    <row r="90" spans="1:27" s="43" customFormat="1" x14ac:dyDescent="0.2">
      <c r="A90" s="38"/>
      <c r="B90" s="41"/>
      <c r="C90" s="55"/>
      <c r="D90" s="175"/>
      <c r="E90" s="175"/>
      <c r="O90" s="109"/>
      <c r="P90" s="109"/>
      <c r="Q90" s="109"/>
      <c r="R90" s="109"/>
      <c r="S90" s="109"/>
      <c r="T90" s="109"/>
      <c r="U90" s="109"/>
      <c r="V90" s="109"/>
      <c r="W90" s="109"/>
      <c r="X90" s="109"/>
      <c r="Y90" s="109"/>
      <c r="Z90" s="109"/>
      <c r="AA90" s="109"/>
    </row>
    <row r="91" spans="1:27" s="43" customFormat="1" x14ac:dyDescent="0.2">
      <c r="A91" s="38"/>
      <c r="B91" s="41"/>
      <c r="C91" s="55"/>
      <c r="D91" s="175"/>
      <c r="E91" s="175"/>
      <c r="O91" s="109"/>
      <c r="P91" s="109"/>
      <c r="Q91" s="109"/>
      <c r="R91" s="109"/>
      <c r="S91" s="109"/>
      <c r="T91" s="109"/>
      <c r="U91" s="109"/>
      <c r="V91" s="109"/>
      <c r="W91" s="109"/>
      <c r="X91" s="109"/>
      <c r="Y91" s="109"/>
      <c r="Z91" s="109"/>
      <c r="AA91" s="109"/>
    </row>
    <row r="92" spans="1:27" s="25" customFormat="1" x14ac:dyDescent="0.2">
      <c r="A92" s="77" t="s">
        <v>105</v>
      </c>
      <c r="B92" s="77">
        <f>SUM(B93:B95)</f>
        <v>0</v>
      </c>
      <c r="C92" s="77" t="e">
        <f>+B92/B96*100</f>
        <v>#DIV/0!</v>
      </c>
      <c r="D92" s="176"/>
      <c r="E92" s="176"/>
      <c r="O92" s="109"/>
      <c r="P92" s="109"/>
      <c r="Q92" s="109"/>
      <c r="R92" s="109"/>
      <c r="S92" s="109"/>
      <c r="T92" s="109"/>
      <c r="U92" s="109"/>
      <c r="V92" s="109"/>
      <c r="W92" s="109"/>
      <c r="X92" s="109"/>
      <c r="Y92" s="109"/>
      <c r="Z92" s="109"/>
      <c r="AA92" s="109"/>
    </row>
    <row r="93" spans="1:27" s="43" customFormat="1" x14ac:dyDescent="0.2">
      <c r="A93" s="38"/>
      <c r="B93" s="41"/>
      <c r="C93" s="55"/>
      <c r="D93" s="175"/>
      <c r="E93" s="175"/>
      <c r="O93" s="109"/>
      <c r="P93" s="109"/>
      <c r="Q93" s="109"/>
      <c r="R93" s="109"/>
      <c r="S93" s="109"/>
      <c r="T93" s="109"/>
      <c r="U93" s="109"/>
      <c r="V93" s="109"/>
      <c r="W93" s="109"/>
      <c r="X93" s="109"/>
      <c r="Y93" s="109"/>
      <c r="Z93" s="109"/>
      <c r="AA93" s="109"/>
    </row>
    <row r="94" spans="1:27" s="43" customFormat="1" x14ac:dyDescent="0.2">
      <c r="A94" s="38"/>
      <c r="B94" s="41"/>
      <c r="C94" s="55"/>
      <c r="D94" s="175"/>
      <c r="E94" s="175"/>
      <c r="O94" s="109"/>
      <c r="P94" s="109"/>
      <c r="Q94" s="109"/>
      <c r="R94" s="109"/>
      <c r="S94" s="109"/>
      <c r="T94" s="109"/>
      <c r="U94" s="109"/>
      <c r="V94" s="109"/>
      <c r="W94" s="109"/>
      <c r="X94" s="109"/>
      <c r="Y94" s="109"/>
      <c r="Z94" s="109"/>
      <c r="AA94" s="109"/>
    </row>
    <row r="95" spans="1:27" s="43" customFormat="1" x14ac:dyDescent="0.2">
      <c r="A95" s="38"/>
      <c r="B95" s="41"/>
      <c r="C95" s="55"/>
      <c r="D95" s="175"/>
      <c r="E95" s="175"/>
      <c r="O95" s="109"/>
      <c r="P95" s="109"/>
      <c r="Q95" s="109"/>
      <c r="R95" s="109"/>
      <c r="S95" s="109"/>
      <c r="T95" s="109"/>
      <c r="U95" s="109"/>
      <c r="V95" s="109"/>
      <c r="W95" s="109"/>
      <c r="X95" s="109"/>
      <c r="Y95" s="109"/>
      <c r="Z95" s="109"/>
      <c r="AA95" s="109"/>
    </row>
    <row r="96" spans="1:27" s="25" customFormat="1" x14ac:dyDescent="0.2">
      <c r="A96" s="79" t="s">
        <v>8</v>
      </c>
      <c r="B96" s="80">
        <f>+B84+B88+B92</f>
        <v>0</v>
      </c>
      <c r="C96" s="83" t="e">
        <f>+C84+C88+C92</f>
        <v>#DIV/0!</v>
      </c>
      <c r="D96" s="47"/>
      <c r="E96" s="48"/>
      <c r="O96" s="109"/>
      <c r="P96" s="109"/>
      <c r="Q96" s="109"/>
      <c r="R96" s="109"/>
      <c r="S96" s="109"/>
      <c r="T96" s="109"/>
      <c r="U96" s="109"/>
      <c r="V96" s="109"/>
      <c r="W96" s="109"/>
      <c r="X96" s="109"/>
      <c r="Y96" s="109"/>
      <c r="Z96" s="109"/>
      <c r="AA96" s="109"/>
    </row>
    <row r="97" spans="1:27" s="25" customFormat="1" x14ac:dyDescent="0.2">
      <c r="O97" s="109"/>
      <c r="P97" s="109"/>
      <c r="Q97" s="109"/>
      <c r="R97" s="109"/>
      <c r="S97" s="109"/>
      <c r="T97" s="109"/>
      <c r="U97" s="109"/>
      <c r="V97" s="109"/>
      <c r="W97" s="109"/>
      <c r="X97" s="109"/>
      <c r="Y97" s="109"/>
      <c r="Z97" s="109"/>
      <c r="AA97" s="109"/>
    </row>
    <row r="98" spans="1:27" s="25" customFormat="1" ht="15" x14ac:dyDescent="0.25">
      <c r="A98" s="53" t="s">
        <v>106</v>
      </c>
      <c r="B98" s="54"/>
      <c r="C98" s="54"/>
      <c r="D98" s="54"/>
      <c r="E98" s="54"/>
      <c r="O98" s="109" t="s">
        <v>142</v>
      </c>
      <c r="P98" s="109"/>
      <c r="Q98" s="109"/>
      <c r="R98" s="109"/>
      <c r="S98" s="109"/>
      <c r="T98" s="109"/>
      <c r="U98" s="109"/>
      <c r="V98" s="109"/>
      <c r="W98" s="109"/>
      <c r="X98" s="109"/>
      <c r="Y98" s="109"/>
      <c r="Z98" s="109"/>
      <c r="AA98" s="109"/>
    </row>
    <row r="99" spans="1:27" s="25" customFormat="1" ht="42.75" customHeight="1" x14ac:dyDescent="0.2">
      <c r="A99" s="82" t="s">
        <v>90</v>
      </c>
      <c r="B99" s="82" t="s">
        <v>91</v>
      </c>
      <c r="C99" s="82" t="s">
        <v>88</v>
      </c>
      <c r="D99" s="177" t="s">
        <v>102</v>
      </c>
      <c r="E99" s="177"/>
      <c r="O99" s="109"/>
      <c r="P99" s="109"/>
      <c r="Q99" s="109"/>
      <c r="R99" s="109"/>
      <c r="S99" s="109"/>
      <c r="T99" s="109"/>
      <c r="U99" s="109"/>
      <c r="V99" s="109"/>
      <c r="W99" s="109"/>
      <c r="X99" s="109"/>
      <c r="Y99" s="109"/>
      <c r="Z99" s="109"/>
      <c r="AA99" s="109"/>
    </row>
    <row r="100" spans="1:27" s="25" customFormat="1" x14ac:dyDescent="0.2">
      <c r="A100" s="77" t="s">
        <v>103</v>
      </c>
      <c r="B100" s="77">
        <f>SUM(B101:B103)</f>
        <v>0</v>
      </c>
      <c r="C100" s="77" t="e">
        <f>+B100/B112*100</f>
        <v>#DIV/0!</v>
      </c>
      <c r="D100" s="176"/>
      <c r="E100" s="176"/>
      <c r="O100" s="109"/>
      <c r="P100" s="109"/>
      <c r="Q100" s="109"/>
      <c r="R100" s="109"/>
      <c r="S100" s="109"/>
      <c r="T100" s="109"/>
      <c r="U100" s="109"/>
      <c r="V100" s="109"/>
      <c r="W100" s="109"/>
      <c r="X100" s="109"/>
      <c r="Y100" s="109"/>
      <c r="Z100" s="109"/>
      <c r="AA100" s="109"/>
    </row>
    <row r="101" spans="1:27" s="43" customFormat="1" x14ac:dyDescent="0.2">
      <c r="A101" s="38"/>
      <c r="B101" s="41"/>
      <c r="C101" s="55"/>
      <c r="D101" s="175"/>
      <c r="E101" s="175"/>
      <c r="O101" s="109"/>
      <c r="P101" s="109"/>
      <c r="Q101" s="109"/>
      <c r="R101" s="109"/>
      <c r="S101" s="109"/>
      <c r="T101" s="109"/>
      <c r="U101" s="109"/>
      <c r="V101" s="109"/>
      <c r="W101" s="109"/>
      <c r="X101" s="109"/>
      <c r="Y101" s="109"/>
      <c r="Z101" s="109"/>
      <c r="AA101" s="109"/>
    </row>
    <row r="102" spans="1:27" s="43" customFormat="1" x14ac:dyDescent="0.2">
      <c r="A102" s="38"/>
      <c r="B102" s="41"/>
      <c r="C102" s="55"/>
      <c r="D102" s="175"/>
      <c r="E102" s="175"/>
      <c r="O102" s="109"/>
      <c r="P102" s="109"/>
      <c r="Q102" s="109"/>
      <c r="R102" s="109"/>
      <c r="S102" s="109"/>
      <c r="T102" s="109"/>
      <c r="U102" s="109"/>
      <c r="V102" s="109"/>
      <c r="W102" s="109"/>
      <c r="X102" s="109"/>
      <c r="Y102" s="109"/>
      <c r="Z102" s="109"/>
      <c r="AA102" s="109"/>
    </row>
    <row r="103" spans="1:27" s="43" customFormat="1" x14ac:dyDescent="0.2">
      <c r="A103" s="38"/>
      <c r="B103" s="41"/>
      <c r="C103" s="55"/>
      <c r="D103" s="175"/>
      <c r="E103" s="175"/>
      <c r="O103" s="109"/>
      <c r="P103" s="109"/>
      <c r="Q103" s="109"/>
      <c r="R103" s="109"/>
      <c r="S103" s="109"/>
      <c r="T103" s="109"/>
      <c r="U103" s="109"/>
      <c r="V103" s="109"/>
      <c r="W103" s="109"/>
      <c r="X103" s="109"/>
      <c r="Y103" s="109"/>
      <c r="Z103" s="109"/>
      <c r="AA103" s="109"/>
    </row>
    <row r="104" spans="1:27" s="25" customFormat="1" x14ac:dyDescent="0.2">
      <c r="A104" s="77" t="s">
        <v>104</v>
      </c>
      <c r="B104" s="77">
        <f>SUM(B105:B107)</f>
        <v>0</v>
      </c>
      <c r="C104" s="77" t="e">
        <f>+B104/B112*100</f>
        <v>#DIV/0!</v>
      </c>
      <c r="D104" s="176"/>
      <c r="E104" s="176"/>
      <c r="O104" s="109"/>
      <c r="P104" s="109"/>
      <c r="Q104" s="109"/>
      <c r="R104" s="109"/>
      <c r="S104" s="109"/>
      <c r="T104" s="109"/>
      <c r="U104" s="109"/>
      <c r="V104" s="109"/>
      <c r="W104" s="109"/>
      <c r="X104" s="109"/>
      <c r="Y104" s="109"/>
      <c r="Z104" s="109"/>
      <c r="AA104" s="109"/>
    </row>
    <row r="105" spans="1:27" s="43" customFormat="1" x14ac:dyDescent="0.2">
      <c r="A105" s="38"/>
      <c r="B105" s="41"/>
      <c r="C105" s="55"/>
      <c r="D105" s="175"/>
      <c r="E105" s="175"/>
      <c r="O105" s="109"/>
      <c r="P105" s="109"/>
      <c r="Q105" s="109"/>
      <c r="R105" s="109"/>
      <c r="S105" s="109"/>
      <c r="T105" s="109"/>
      <c r="U105" s="109"/>
      <c r="V105" s="109"/>
      <c r="W105" s="109"/>
      <c r="X105" s="109"/>
      <c r="Y105" s="109"/>
      <c r="Z105" s="109"/>
      <c r="AA105" s="109"/>
    </row>
    <row r="106" spans="1:27" s="43" customFormat="1" x14ac:dyDescent="0.2">
      <c r="A106" s="38"/>
      <c r="B106" s="41"/>
      <c r="C106" s="55"/>
      <c r="D106" s="175"/>
      <c r="E106" s="175"/>
      <c r="O106" s="109"/>
      <c r="P106" s="109"/>
      <c r="Q106" s="109"/>
      <c r="R106" s="109"/>
      <c r="S106" s="109"/>
      <c r="T106" s="109"/>
      <c r="U106" s="109"/>
      <c r="V106" s="109"/>
      <c r="W106" s="109"/>
      <c r="X106" s="109"/>
      <c r="Y106" s="109"/>
      <c r="Z106" s="109"/>
      <c r="AA106" s="109"/>
    </row>
    <row r="107" spans="1:27" s="43" customFormat="1" x14ac:dyDescent="0.2">
      <c r="A107" s="38"/>
      <c r="B107" s="41"/>
      <c r="C107" s="55"/>
      <c r="D107" s="175"/>
      <c r="E107" s="175"/>
      <c r="O107" s="109"/>
      <c r="P107" s="109"/>
      <c r="Q107" s="109"/>
      <c r="R107" s="109"/>
      <c r="S107" s="109"/>
      <c r="T107" s="109"/>
      <c r="U107" s="109"/>
      <c r="V107" s="109"/>
      <c r="W107" s="109"/>
      <c r="X107" s="109"/>
      <c r="Y107" s="109"/>
      <c r="Z107" s="109"/>
      <c r="AA107" s="109"/>
    </row>
    <row r="108" spans="1:27" s="25" customFormat="1" x14ac:dyDescent="0.2">
      <c r="A108" s="77" t="s">
        <v>105</v>
      </c>
      <c r="B108" s="77">
        <f>SUM(B109:B111)</f>
        <v>0</v>
      </c>
      <c r="C108" s="77" t="e">
        <f>+B108/B112*100</f>
        <v>#DIV/0!</v>
      </c>
      <c r="D108" s="176"/>
      <c r="E108" s="176"/>
      <c r="O108" s="109"/>
      <c r="P108" s="109"/>
      <c r="Q108" s="109"/>
      <c r="R108" s="109"/>
      <c r="S108" s="109"/>
      <c r="T108" s="109"/>
      <c r="U108" s="109"/>
      <c r="V108" s="109"/>
      <c r="W108" s="109"/>
      <c r="X108" s="109"/>
      <c r="Y108" s="109"/>
      <c r="Z108" s="109"/>
      <c r="AA108" s="109"/>
    </row>
    <row r="109" spans="1:27" s="43" customFormat="1" x14ac:dyDescent="0.2">
      <c r="A109" s="38"/>
      <c r="B109" s="41"/>
      <c r="C109" s="55"/>
      <c r="D109" s="175"/>
      <c r="E109" s="175"/>
      <c r="O109" s="109"/>
      <c r="P109" s="109"/>
      <c r="Q109" s="109"/>
      <c r="R109" s="109"/>
      <c r="S109" s="109"/>
      <c r="T109" s="109"/>
      <c r="U109" s="109"/>
      <c r="V109" s="109"/>
      <c r="W109" s="109"/>
      <c r="X109" s="109"/>
      <c r="Y109" s="109"/>
      <c r="Z109" s="109"/>
      <c r="AA109" s="109"/>
    </row>
    <row r="110" spans="1:27" s="43" customFormat="1" x14ac:dyDescent="0.2">
      <c r="A110" s="38"/>
      <c r="B110" s="41"/>
      <c r="C110" s="55"/>
      <c r="D110" s="175"/>
      <c r="E110" s="175"/>
      <c r="O110" s="109"/>
      <c r="P110" s="109"/>
      <c r="Q110" s="109"/>
      <c r="R110" s="109"/>
      <c r="S110" s="109"/>
      <c r="T110" s="109"/>
      <c r="U110" s="109"/>
      <c r="V110" s="109"/>
      <c r="W110" s="109"/>
      <c r="X110" s="109"/>
      <c r="Y110" s="109"/>
      <c r="Z110" s="109"/>
      <c r="AA110" s="109"/>
    </row>
    <row r="111" spans="1:27" s="43" customFormat="1" x14ac:dyDescent="0.2">
      <c r="A111" s="38"/>
      <c r="B111" s="41"/>
      <c r="C111" s="55"/>
      <c r="D111" s="175"/>
      <c r="E111" s="175"/>
      <c r="O111" s="109"/>
      <c r="P111" s="109"/>
      <c r="Q111" s="109"/>
      <c r="R111" s="109"/>
      <c r="S111" s="109"/>
      <c r="T111" s="109"/>
      <c r="U111" s="109"/>
      <c r="V111" s="109"/>
      <c r="W111" s="109"/>
      <c r="X111" s="109"/>
      <c r="Y111" s="109"/>
      <c r="Z111" s="109"/>
      <c r="AA111" s="109"/>
    </row>
    <row r="112" spans="1:27" s="25" customFormat="1" x14ac:dyDescent="0.2">
      <c r="A112" s="79" t="s">
        <v>8</v>
      </c>
      <c r="B112" s="80">
        <f>+B100+B104+B108</f>
        <v>0</v>
      </c>
      <c r="C112" s="81" t="e">
        <f>+C100+C104+C108</f>
        <v>#DIV/0!</v>
      </c>
      <c r="D112" s="47"/>
      <c r="E112" s="48"/>
      <c r="G112" s="56"/>
      <c r="O112" s="109" t="s">
        <v>107</v>
      </c>
      <c r="P112" s="109"/>
      <c r="Q112" s="109"/>
      <c r="R112" s="109"/>
      <c r="S112" s="109"/>
      <c r="T112" s="109"/>
      <c r="U112" s="109"/>
      <c r="V112" s="109"/>
      <c r="W112" s="109"/>
      <c r="X112" s="109"/>
      <c r="Y112" s="109"/>
      <c r="Z112" s="109"/>
      <c r="AA112" s="109"/>
    </row>
    <row r="113" spans="1:39" s="25" customFormat="1" x14ac:dyDescent="0.2">
      <c r="A113" s="57"/>
      <c r="B113" s="58"/>
      <c r="C113" s="58"/>
      <c r="D113" s="58"/>
      <c r="E113" s="58"/>
      <c r="O113" s="109"/>
      <c r="P113" s="109"/>
      <c r="Q113" s="109"/>
      <c r="R113" s="109"/>
      <c r="S113" s="109"/>
      <c r="T113" s="109"/>
      <c r="U113" s="109"/>
      <c r="V113" s="109"/>
      <c r="W113" s="109"/>
      <c r="X113" s="109"/>
      <c r="Y113" s="109"/>
      <c r="Z113" s="109"/>
      <c r="AA113" s="109"/>
      <c r="AC113" s="43"/>
      <c r="AD113" s="43"/>
      <c r="AE113" s="43"/>
      <c r="AF113" s="43"/>
      <c r="AG113" s="43"/>
      <c r="AH113" s="43"/>
      <c r="AI113" s="43"/>
      <c r="AJ113" s="43"/>
      <c r="AK113" s="43"/>
    </row>
    <row r="114" spans="1:39" x14ac:dyDescent="0.2">
      <c r="A114" s="59" t="s">
        <v>939</v>
      </c>
      <c r="B114" s="60"/>
      <c r="C114" s="60"/>
      <c r="D114" s="60"/>
      <c r="E114" s="60"/>
      <c r="F114" s="60"/>
      <c r="G114" s="60"/>
      <c r="H114" s="61"/>
      <c r="W114" s="28"/>
      <c r="X114" s="28"/>
      <c r="Y114" s="28"/>
      <c r="Z114" s="28"/>
      <c r="AA114" s="28"/>
      <c r="AB114" s="28"/>
      <c r="AC114" s="28"/>
      <c r="AD114" s="28"/>
      <c r="AE114" s="28"/>
      <c r="AF114" s="28"/>
      <c r="AG114" s="28"/>
      <c r="AH114" s="28"/>
      <c r="AI114" s="28"/>
      <c r="AJ114" s="23"/>
      <c r="AK114" s="23"/>
      <c r="AL114" s="23"/>
      <c r="AM114" s="23"/>
    </row>
    <row r="115" spans="1:39" x14ac:dyDescent="0.2">
      <c r="A115" s="62"/>
      <c r="B115" s="63"/>
      <c r="C115" s="63"/>
      <c r="D115" s="63"/>
      <c r="E115" s="63"/>
      <c r="F115" s="63"/>
      <c r="G115" s="63"/>
      <c r="H115" s="64"/>
      <c r="W115" s="28"/>
      <c r="X115" s="28"/>
      <c r="Y115" s="28"/>
      <c r="Z115" s="28"/>
      <c r="AA115" s="28"/>
      <c r="AB115" s="28"/>
      <c r="AC115" s="28"/>
      <c r="AD115" s="28"/>
      <c r="AE115" s="28"/>
      <c r="AF115" s="28"/>
      <c r="AG115" s="28"/>
      <c r="AH115" s="28"/>
      <c r="AI115" s="28"/>
      <c r="AJ115" s="23"/>
      <c r="AK115" s="23"/>
      <c r="AL115" s="23"/>
      <c r="AM115" s="23"/>
    </row>
    <row r="116" spans="1:39" x14ac:dyDescent="0.2">
      <c r="A116" s="65" t="s">
        <v>951</v>
      </c>
      <c r="B116" s="63"/>
      <c r="C116" s="66"/>
      <c r="D116" s="66"/>
      <c r="E116" s="66"/>
      <c r="F116" s="66"/>
      <c r="G116" s="63"/>
      <c r="H116" s="64"/>
      <c r="W116" s="28"/>
      <c r="X116" s="28"/>
      <c r="Y116" s="28"/>
      <c r="Z116" s="28"/>
      <c r="AA116" s="28"/>
      <c r="AB116" s="28"/>
      <c r="AC116" s="28"/>
      <c r="AD116" s="28"/>
      <c r="AE116" s="28"/>
      <c r="AF116" s="28"/>
      <c r="AG116" s="28"/>
      <c r="AH116" s="28"/>
      <c r="AI116" s="28"/>
      <c r="AJ116" s="23"/>
      <c r="AK116" s="23"/>
      <c r="AL116" s="23"/>
      <c r="AM116" s="23"/>
    </row>
    <row r="117" spans="1:39" x14ac:dyDescent="0.2">
      <c r="A117" s="62"/>
      <c r="B117" s="63"/>
      <c r="C117" s="63"/>
      <c r="D117" s="63"/>
      <c r="E117" s="63"/>
      <c r="F117" s="63"/>
      <c r="G117" s="63"/>
      <c r="H117" s="64"/>
      <c r="O117" s="28"/>
      <c r="W117" s="28"/>
      <c r="X117" s="28"/>
      <c r="Y117" s="28"/>
      <c r="Z117" s="28"/>
      <c r="AA117" s="28"/>
      <c r="AB117" s="28"/>
      <c r="AC117" s="28"/>
      <c r="AD117" s="28"/>
      <c r="AE117" s="28"/>
      <c r="AF117" s="28"/>
      <c r="AG117" s="28"/>
      <c r="AH117" s="28"/>
      <c r="AI117" s="28"/>
      <c r="AJ117" s="23"/>
      <c r="AK117" s="23"/>
      <c r="AL117" s="23"/>
      <c r="AM117" s="23"/>
    </row>
    <row r="118" spans="1:39" x14ac:dyDescent="0.2">
      <c r="A118" s="67" t="s">
        <v>73</v>
      </c>
      <c r="B118" s="63"/>
      <c r="C118" s="66"/>
      <c r="D118" s="66"/>
      <c r="E118" s="66"/>
      <c r="F118" s="66"/>
      <c r="G118" s="63"/>
      <c r="H118" s="64"/>
      <c r="W118" s="28"/>
      <c r="X118" s="28"/>
      <c r="Y118" s="28"/>
      <c r="Z118" s="28"/>
      <c r="AA118" s="28"/>
      <c r="AB118" s="28"/>
      <c r="AC118" s="28"/>
      <c r="AD118" s="28"/>
      <c r="AE118" s="28"/>
      <c r="AF118" s="28"/>
      <c r="AG118" s="28"/>
      <c r="AH118" s="28"/>
      <c r="AI118" s="28"/>
      <c r="AJ118" s="23"/>
      <c r="AK118" s="23"/>
      <c r="AL118" s="23"/>
      <c r="AM118" s="23"/>
    </row>
    <row r="119" spans="1:39" x14ac:dyDescent="0.2">
      <c r="A119" s="65" t="s">
        <v>59</v>
      </c>
      <c r="B119" s="63"/>
      <c r="C119" s="51" t="s">
        <v>58</v>
      </c>
      <c r="D119" s="51"/>
      <c r="E119" s="63"/>
      <c r="F119" s="63"/>
      <c r="G119" s="63"/>
      <c r="H119" s="64"/>
      <c r="W119" s="28"/>
      <c r="X119" s="28"/>
      <c r="Y119" s="28"/>
      <c r="Z119" s="28"/>
      <c r="AA119" s="28"/>
      <c r="AB119" s="28"/>
      <c r="AC119" s="28"/>
      <c r="AD119" s="28"/>
      <c r="AE119" s="28"/>
      <c r="AF119" s="28"/>
      <c r="AG119" s="28"/>
      <c r="AH119" s="28"/>
      <c r="AI119" s="28"/>
      <c r="AJ119" s="23"/>
      <c r="AK119" s="23"/>
      <c r="AL119" s="23"/>
      <c r="AM119" s="23"/>
    </row>
    <row r="120" spans="1:39" x14ac:dyDescent="0.2">
      <c r="A120" s="62"/>
      <c r="B120" s="63"/>
      <c r="C120" s="63"/>
      <c r="D120" s="63"/>
      <c r="E120" s="63"/>
      <c r="F120" s="63"/>
      <c r="G120" s="63"/>
      <c r="H120" s="64"/>
      <c r="W120" s="28"/>
      <c r="X120" s="28"/>
      <c r="Y120" s="28"/>
      <c r="Z120" s="28"/>
      <c r="AA120" s="28"/>
      <c r="AB120" s="28"/>
      <c r="AC120" s="28"/>
      <c r="AD120" s="28"/>
      <c r="AE120" s="28"/>
      <c r="AF120" s="28"/>
      <c r="AG120" s="28"/>
      <c r="AH120" s="28"/>
      <c r="AI120" s="28"/>
      <c r="AJ120" s="23"/>
      <c r="AK120" s="23"/>
      <c r="AL120" s="23"/>
      <c r="AM120" s="23"/>
    </row>
    <row r="121" spans="1:39" x14ac:dyDescent="0.2">
      <c r="A121" s="65" t="s">
        <v>952</v>
      </c>
      <c r="B121" s="63"/>
      <c r="C121" s="66"/>
      <c r="D121" s="66"/>
      <c r="E121" s="66"/>
      <c r="F121" s="66"/>
      <c r="G121" s="63"/>
      <c r="H121" s="68" t="s">
        <v>51</v>
      </c>
      <c r="W121" s="28"/>
      <c r="X121" s="28"/>
      <c r="Y121" s="28"/>
      <c r="Z121" s="28"/>
      <c r="AA121" s="28"/>
      <c r="AB121" s="28"/>
      <c r="AC121" s="28"/>
      <c r="AD121" s="28"/>
      <c r="AE121" s="28"/>
      <c r="AF121" s="28"/>
      <c r="AG121" s="28"/>
      <c r="AH121" s="28"/>
      <c r="AI121" s="28"/>
      <c r="AJ121" s="23"/>
      <c r="AK121" s="23"/>
      <c r="AL121" s="23"/>
      <c r="AM121" s="23"/>
    </row>
    <row r="122" spans="1:39" x14ac:dyDescent="0.2">
      <c r="A122" s="69"/>
      <c r="B122" s="66"/>
      <c r="C122" s="66"/>
      <c r="D122" s="66"/>
      <c r="E122" s="66"/>
      <c r="F122" s="66"/>
      <c r="G122" s="66"/>
      <c r="H122" s="70"/>
      <c r="W122" s="28"/>
      <c r="X122" s="28"/>
      <c r="Y122" s="28"/>
      <c r="Z122" s="28"/>
      <c r="AA122" s="28"/>
      <c r="AB122" s="28"/>
      <c r="AC122" s="28"/>
      <c r="AD122" s="28"/>
      <c r="AE122" s="28"/>
      <c r="AF122" s="28"/>
      <c r="AG122" s="28"/>
      <c r="AH122" s="28"/>
      <c r="AI122" s="28"/>
      <c r="AJ122" s="23"/>
      <c r="AK122" s="23"/>
      <c r="AL122" s="23"/>
      <c r="AM122" s="23"/>
    </row>
    <row r="123" spans="1:39" x14ac:dyDescent="0.2">
      <c r="AA123" s="28"/>
      <c r="AB123" s="28"/>
      <c r="AC123" s="28"/>
      <c r="AD123" s="28"/>
      <c r="AE123" s="28"/>
      <c r="AF123" s="28"/>
      <c r="AG123" s="28"/>
      <c r="AH123" s="28"/>
      <c r="AI123" s="28"/>
      <c r="AJ123" s="28"/>
      <c r="AK123" s="28"/>
      <c r="AL123" s="28"/>
      <c r="AM123" s="28"/>
    </row>
    <row r="124" spans="1:39" x14ac:dyDescent="0.2">
      <c r="AA124" s="28"/>
      <c r="AB124" s="28"/>
      <c r="AC124" s="28"/>
      <c r="AD124" s="28"/>
      <c r="AE124" s="28"/>
      <c r="AF124" s="28"/>
      <c r="AG124" s="28"/>
      <c r="AH124" s="28"/>
      <c r="AI124" s="28"/>
      <c r="AJ124" s="28"/>
      <c r="AK124" s="28"/>
      <c r="AL124" s="28"/>
      <c r="AM124" s="28"/>
    </row>
    <row r="125" spans="1:39" x14ac:dyDescent="0.2">
      <c r="AA125" s="28"/>
      <c r="AB125" s="28"/>
      <c r="AC125" s="28"/>
      <c r="AD125" s="28"/>
      <c r="AE125" s="28"/>
      <c r="AF125" s="28"/>
      <c r="AG125" s="28"/>
      <c r="AH125" s="28"/>
      <c r="AI125" s="28"/>
      <c r="AJ125" s="28"/>
      <c r="AK125" s="28"/>
      <c r="AL125" s="28"/>
      <c r="AM125" s="28"/>
    </row>
    <row r="126" spans="1:39" x14ac:dyDescent="0.2">
      <c r="AA126" s="28"/>
      <c r="AB126" s="28"/>
      <c r="AC126" s="28"/>
      <c r="AD126" s="28"/>
      <c r="AE126" s="28"/>
      <c r="AF126" s="28"/>
      <c r="AG126" s="28"/>
      <c r="AH126" s="28"/>
      <c r="AI126" s="28"/>
      <c r="AJ126" s="28"/>
      <c r="AK126" s="28"/>
      <c r="AL126" s="28"/>
      <c r="AM126" s="28"/>
    </row>
    <row r="127" spans="1:39" x14ac:dyDescent="0.2">
      <c r="AA127" s="28"/>
      <c r="AB127" s="28"/>
      <c r="AC127" s="28"/>
      <c r="AD127" s="28"/>
      <c r="AE127" s="28"/>
      <c r="AF127" s="28"/>
      <c r="AG127" s="28"/>
      <c r="AH127" s="28"/>
      <c r="AI127" s="28"/>
      <c r="AJ127" s="28"/>
      <c r="AK127" s="28"/>
      <c r="AL127" s="28"/>
      <c r="AM127" s="28"/>
    </row>
    <row r="128" spans="1:39" x14ac:dyDescent="0.2">
      <c r="AA128" s="28"/>
      <c r="AB128" s="28"/>
      <c r="AC128" s="28"/>
      <c r="AD128" s="28"/>
      <c r="AE128" s="28"/>
      <c r="AF128" s="28"/>
      <c r="AG128" s="28"/>
      <c r="AH128" s="28"/>
      <c r="AI128" s="28"/>
      <c r="AJ128" s="28"/>
      <c r="AK128" s="28"/>
      <c r="AL128" s="28"/>
      <c r="AM128" s="28"/>
    </row>
    <row r="129" spans="27:39" x14ac:dyDescent="0.2">
      <c r="AA129" s="28"/>
      <c r="AB129" s="28"/>
      <c r="AC129" s="28"/>
      <c r="AD129" s="28"/>
      <c r="AE129" s="28"/>
      <c r="AF129" s="28"/>
      <c r="AG129" s="28"/>
      <c r="AH129" s="28"/>
      <c r="AI129" s="28"/>
      <c r="AJ129" s="28"/>
      <c r="AK129" s="28"/>
      <c r="AL129" s="28"/>
      <c r="AM129" s="28"/>
    </row>
    <row r="130" spans="27:39" x14ac:dyDescent="0.2">
      <c r="AB130" s="28"/>
      <c r="AC130" s="28"/>
      <c r="AD130" s="28"/>
      <c r="AE130" s="28"/>
      <c r="AF130" s="28"/>
      <c r="AG130" s="28"/>
      <c r="AH130" s="28"/>
      <c r="AI130" s="28"/>
      <c r="AJ130" s="28"/>
      <c r="AK130" s="28"/>
      <c r="AL130" s="28"/>
      <c r="AM130" s="28"/>
    </row>
  </sheetData>
  <sheetProtection selectLockedCells="1" selectUnlockedCells="1"/>
  <mergeCells count="197">
    <mergeCell ref="D110:E110"/>
    <mergeCell ref="O110:AA110"/>
    <mergeCell ref="D103:E103"/>
    <mergeCell ref="O103:AA103"/>
    <mergeCell ref="D104:E104"/>
    <mergeCell ref="O104:AA104"/>
    <mergeCell ref="D105:E105"/>
    <mergeCell ref="O105:AA105"/>
    <mergeCell ref="D111:E111"/>
    <mergeCell ref="O111:AA111"/>
    <mergeCell ref="D106:E106"/>
    <mergeCell ref="O106:AA106"/>
    <mergeCell ref="D107:E107"/>
    <mergeCell ref="O107:AA107"/>
    <mergeCell ref="D108:E108"/>
    <mergeCell ref="O108:AA108"/>
    <mergeCell ref="D109:E109"/>
    <mergeCell ref="O109:AA109"/>
    <mergeCell ref="D100:E100"/>
    <mergeCell ref="O100:AA100"/>
    <mergeCell ref="D101:E101"/>
    <mergeCell ref="O101:AA101"/>
    <mergeCell ref="D102:E102"/>
    <mergeCell ref="O102:AA102"/>
    <mergeCell ref="D95:E95"/>
    <mergeCell ref="O95:AA95"/>
    <mergeCell ref="O96:AA96"/>
    <mergeCell ref="O97:AA97"/>
    <mergeCell ref="O98:AA98"/>
    <mergeCell ref="D99:E99"/>
    <mergeCell ref="O99:AA99"/>
    <mergeCell ref="D92:E92"/>
    <mergeCell ref="O92:AA92"/>
    <mergeCell ref="D93:E93"/>
    <mergeCell ref="O93:AA93"/>
    <mergeCell ref="D94:E94"/>
    <mergeCell ref="O94:AA94"/>
    <mergeCell ref="D89:E89"/>
    <mergeCell ref="O89:AA89"/>
    <mergeCell ref="D90:E90"/>
    <mergeCell ref="O90:AA90"/>
    <mergeCell ref="D91:E91"/>
    <mergeCell ref="O91:AA91"/>
    <mergeCell ref="D86:E86"/>
    <mergeCell ref="O86:AA86"/>
    <mergeCell ref="D87:E87"/>
    <mergeCell ref="O87:AA87"/>
    <mergeCell ref="D88:E88"/>
    <mergeCell ref="O88:AA88"/>
    <mergeCell ref="D83:E83"/>
    <mergeCell ref="O83:AA83"/>
    <mergeCell ref="D84:E84"/>
    <mergeCell ref="O84:AA84"/>
    <mergeCell ref="D85:E85"/>
    <mergeCell ref="O85:AA85"/>
    <mergeCell ref="A75:G75"/>
    <mergeCell ref="O75:AA75"/>
    <mergeCell ref="O76:AA76"/>
    <mergeCell ref="O78:AA78"/>
    <mergeCell ref="O79:AA79"/>
    <mergeCell ref="O80:AA80"/>
    <mergeCell ref="A78:C78"/>
    <mergeCell ref="A79:C79"/>
    <mergeCell ref="D71:E71"/>
    <mergeCell ref="O71:AA71"/>
    <mergeCell ref="D72:E72"/>
    <mergeCell ref="O72:AA72"/>
    <mergeCell ref="O73:AA73"/>
    <mergeCell ref="O74:AA74"/>
    <mergeCell ref="D70:E70"/>
    <mergeCell ref="O70:AA70"/>
    <mergeCell ref="O65:AA65"/>
    <mergeCell ref="D66:E66"/>
    <mergeCell ref="O66:AA66"/>
    <mergeCell ref="D67:E67"/>
    <mergeCell ref="O67:AA67"/>
    <mergeCell ref="D64:E64"/>
    <mergeCell ref="O64:AA64"/>
    <mergeCell ref="D69:E69"/>
    <mergeCell ref="D63:E63"/>
    <mergeCell ref="D68:E68"/>
    <mergeCell ref="O68:AA68"/>
    <mergeCell ref="O69:AA69"/>
    <mergeCell ref="D18:I18"/>
    <mergeCell ref="D21:I21"/>
    <mergeCell ref="D61:E61"/>
    <mergeCell ref="O61:AA61"/>
    <mergeCell ref="D62:E62"/>
    <mergeCell ref="O62:AA62"/>
    <mergeCell ref="A39:G39"/>
    <mergeCell ref="A48:G48"/>
    <mergeCell ref="A25:C25"/>
    <mergeCell ref="A26:C26"/>
    <mergeCell ref="D25:I25"/>
    <mergeCell ref="D26:I26"/>
    <mergeCell ref="D23:I23"/>
    <mergeCell ref="D24:I24"/>
    <mergeCell ref="A21:C21"/>
    <mergeCell ref="D27:I27"/>
    <mergeCell ref="D34:I34"/>
    <mergeCell ref="D28:I28"/>
    <mergeCell ref="D29:I29"/>
    <mergeCell ref="A30:C30"/>
    <mergeCell ref="A14:C14"/>
    <mergeCell ref="A15:C15"/>
    <mergeCell ref="A16:C16"/>
    <mergeCell ref="A17:C17"/>
    <mergeCell ref="A18:C18"/>
    <mergeCell ref="D14:I14"/>
    <mergeCell ref="D15:I15"/>
    <mergeCell ref="D16:I16"/>
    <mergeCell ref="D17:I17"/>
    <mergeCell ref="O112:AA112"/>
    <mergeCell ref="O113:AA113"/>
    <mergeCell ref="B54:F54"/>
    <mergeCell ref="B43:F43"/>
    <mergeCell ref="B45:F45"/>
    <mergeCell ref="B44:F44"/>
    <mergeCell ref="A58:G58"/>
    <mergeCell ref="O58:AA58"/>
    <mergeCell ref="O59:AA59"/>
    <mergeCell ref="O81:AA81"/>
    <mergeCell ref="O44:AA44"/>
    <mergeCell ref="O45:AA45"/>
    <mergeCell ref="O82:AA82"/>
    <mergeCell ref="O60:AA60"/>
    <mergeCell ref="O52:AA52"/>
    <mergeCell ref="O53:AA53"/>
    <mergeCell ref="O54:AA54"/>
    <mergeCell ref="O46:AA46"/>
    <mergeCell ref="O48:AA48"/>
    <mergeCell ref="O63:AA63"/>
    <mergeCell ref="O56:AA56"/>
    <mergeCell ref="O57:AA57"/>
    <mergeCell ref="O55:AA55"/>
    <mergeCell ref="B53:F53"/>
    <mergeCell ref="O16:AA16"/>
    <mergeCell ref="O37:AA37"/>
    <mergeCell ref="O12:AA12"/>
    <mergeCell ref="O15:AA15"/>
    <mergeCell ref="O18:AA18"/>
    <mergeCell ref="O35:AA35"/>
    <mergeCell ref="O47:AA47"/>
    <mergeCell ref="O41:AA41"/>
    <mergeCell ref="O26:AA26"/>
    <mergeCell ref="O27:AA27"/>
    <mergeCell ref="O33:AA33"/>
    <mergeCell ref="O40:AA40"/>
    <mergeCell ref="O32:AA32"/>
    <mergeCell ref="O39:AA39"/>
    <mergeCell ref="O42:AA42"/>
    <mergeCell ref="O17:AA17"/>
    <mergeCell ref="O14:AA14"/>
    <mergeCell ref="A19:C19"/>
    <mergeCell ref="O38:AA38"/>
    <mergeCell ref="O36:AA36"/>
    <mergeCell ref="O34:AA34"/>
    <mergeCell ref="G32:I32"/>
    <mergeCell ref="A32:C32"/>
    <mergeCell ref="B46:F46"/>
    <mergeCell ref="B49:F49"/>
    <mergeCell ref="O51:AA51"/>
    <mergeCell ref="B50:F50"/>
    <mergeCell ref="O50:AA50"/>
    <mergeCell ref="O49:AA49"/>
    <mergeCell ref="D33:I33"/>
    <mergeCell ref="B41:F41"/>
    <mergeCell ref="A35:C35"/>
    <mergeCell ref="A34:C34"/>
    <mergeCell ref="A33:C33"/>
    <mergeCell ref="A23:C23"/>
    <mergeCell ref="A24:C24"/>
    <mergeCell ref="O23:AA23"/>
    <mergeCell ref="O11:AA11"/>
    <mergeCell ref="O13:AA13"/>
    <mergeCell ref="D60:E60"/>
    <mergeCell ref="D65:E65"/>
    <mergeCell ref="O19:AA19"/>
    <mergeCell ref="O20:AA20"/>
    <mergeCell ref="O24:AA24"/>
    <mergeCell ref="O25:AA25"/>
    <mergeCell ref="D59:E59"/>
    <mergeCell ref="A11:I11"/>
    <mergeCell ref="D19:I19"/>
    <mergeCell ref="A20:C20"/>
    <mergeCell ref="A22:C22"/>
    <mergeCell ref="B40:F40"/>
    <mergeCell ref="B51:F51"/>
    <mergeCell ref="B42:F42"/>
    <mergeCell ref="A27:C29"/>
    <mergeCell ref="D31:I31"/>
    <mergeCell ref="D30:I30"/>
    <mergeCell ref="O43:AA43"/>
    <mergeCell ref="O21:AA21"/>
    <mergeCell ref="D20:I20"/>
    <mergeCell ref="D22:I22"/>
    <mergeCell ref="O22:AA22"/>
  </mergeCells>
  <dataValidations count="9">
    <dataValidation showInputMessage="1" sqref="B42:E45" xr:uid="{00000000-0002-0000-0000-000000000000}"/>
    <dataValidation type="list" allowBlank="1" showInputMessage="1" showErrorMessage="1" error="Izbrati s seznama. Do seznama dostopate s klikom drsnika na desni strani." prompt="Izbrati s seznama. Do seznama dostopate s klikom drsnika na desni strani." sqref="D23:M26" xr:uid="{00000000-0002-0000-0000-000001000000}">
      <formula1>Mark</formula1>
    </dataValidation>
    <dataValidation allowBlank="1" sqref="D18:M20 D30:M30" xr:uid="{00000000-0002-0000-0000-000002000000}"/>
    <dataValidation type="textLength" operator="lessThan" allowBlank="1" showInputMessage="1" showErrorMessage="1" error="Opis presega 150 znakov s presledki." prompt="Naslov naj ne presega 150 znakov s presledki in naj ne vsebuje kratic, okrajšav, kod ali številk projekta, ki širši publiki niso znane." sqref="D15:M15" xr:uid="{00000000-0002-0000-0000-000003000000}">
      <formula1>150</formula1>
    </dataValidation>
    <dataValidation allowBlank="1" showErrorMessage="1" prompt="Izbrati s seznama. Do seznama dostopate s klikom drsnika na desni strani." sqref="D31:M31" xr:uid="{00000000-0002-0000-0000-000004000000}"/>
    <dataValidation type="list" allowBlank="1" showInputMessage="1" showErrorMessage="1" prompt="Izbrati s seznama. Do seznama dostopate s klikom drsnika na desni strani." sqref="D14:M14" xr:uid="{00000000-0002-0000-0000-000005000000}">
      <formula1>Partnerska_drzava</formula1>
    </dataValidation>
    <dataValidation type="list" allowBlank="1" showInputMessage="1" showErrorMessage="1" prompt="Izbrati s seznama. Do seznama dostopate s klikom drsnika na desni strani." sqref="D16:M16" xr:uid="{00000000-0002-0000-0000-000006000000}">
      <formula1>Vsebinska_opredelitev</formula1>
    </dataValidation>
    <dataValidation type="list" allowBlank="1" showInputMessage="1" showErrorMessage="1" prompt="Izbrati s seznama. Do seznama dostopate s klikom drsnika na desni strani." sqref="D17:M17" xr:uid="{00000000-0002-0000-0000-000007000000}">
      <formula1>Vrsta_pomoci</formula1>
    </dataValidation>
    <dataValidation type="list" allowBlank="1" showInputMessage="1" showErrorMessage="1" prompt="Izbrati s seznama. Do seznama dostopate s klikom drsnika na desni strani." sqref="D21:M21" xr:uid="{00000000-0002-0000-0000-000008000000}">
      <formula1>Izvajalec</formula1>
    </dataValidation>
  </dataValidations>
  <pageMargins left="0.23622047244094491" right="0.23622047244094491" top="0.15748031496062992" bottom="0.15748031496062992" header="0.11811023622047245" footer="0.11811023622047245"/>
  <pageSetup paperSize="9" fitToHeight="0" orientation="landscape" horizontalDpi="4294967293" verticalDpi="4294967293" r:id="rId1"/>
  <headerFooter differentFirst="1" scaleWithDoc="0" alignWithMargins="0">
    <oddFooter>&amp;R&amp;P</oddFooter>
    <firstHeader xml:space="preserve">&amp;C
</firstHeader>
  </headerFooter>
  <ignoredErrors>
    <ignoredError sqref="K61:K64 M61:M64 K66:K68 M66:M68 K70:K72 M70:M72"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9"/>
  <sheetViews>
    <sheetView workbookViewId="0">
      <selection activeCell="B5" sqref="B5:I5"/>
    </sheetView>
  </sheetViews>
  <sheetFormatPr defaultRowHeight="12.75" x14ac:dyDescent="0.2"/>
  <cols>
    <col min="2" max="9" width="12.7109375" customWidth="1"/>
  </cols>
  <sheetData>
    <row r="1" spans="2:9" s="12" customFormat="1" x14ac:dyDescent="0.2"/>
    <row r="2" spans="2:9" s="12" customFormat="1" x14ac:dyDescent="0.2">
      <c r="B2" s="13"/>
      <c r="C2" s="14"/>
      <c r="D2" s="14"/>
      <c r="E2" s="14"/>
      <c r="F2" s="14"/>
      <c r="G2" s="14"/>
      <c r="H2" s="14"/>
      <c r="I2" s="15"/>
    </row>
    <row r="3" spans="2:9" s="12" customFormat="1" x14ac:dyDescent="0.2">
      <c r="B3" s="16"/>
      <c r="C3" s="178" t="s">
        <v>936</v>
      </c>
      <c r="D3" s="178"/>
      <c r="E3" s="178"/>
      <c r="F3" s="178"/>
      <c r="G3" s="178"/>
      <c r="H3" s="178"/>
      <c r="I3" s="17"/>
    </row>
    <row r="4" spans="2:9" s="12" customFormat="1" x14ac:dyDescent="0.2">
      <c r="B4" s="16"/>
      <c r="C4" s="18"/>
      <c r="D4" s="18"/>
      <c r="E4" s="18"/>
      <c r="F4" s="18"/>
      <c r="G4" s="18"/>
      <c r="H4" s="18"/>
      <c r="I4" s="17"/>
    </row>
    <row r="5" spans="2:9" s="12" customFormat="1" x14ac:dyDescent="0.2">
      <c r="B5" s="179" t="s">
        <v>937</v>
      </c>
      <c r="C5" s="180"/>
      <c r="D5" s="180"/>
      <c r="E5" s="180"/>
      <c r="F5" s="180"/>
      <c r="G5" s="180"/>
      <c r="H5" s="180"/>
      <c r="I5" s="181"/>
    </row>
    <row r="6" spans="2:9" s="12" customFormat="1" x14ac:dyDescent="0.2">
      <c r="B6" s="16"/>
      <c r="C6" s="18"/>
      <c r="D6" s="18"/>
      <c r="E6" s="18"/>
      <c r="F6" s="18"/>
      <c r="G6" s="18"/>
      <c r="H6" s="18"/>
      <c r="I6" s="17"/>
    </row>
    <row r="7" spans="2:9" s="12" customFormat="1" x14ac:dyDescent="0.2">
      <c r="B7" s="19"/>
      <c r="C7" s="20"/>
      <c r="D7" s="20"/>
      <c r="E7" s="20"/>
      <c r="F7" s="20"/>
      <c r="G7" s="20"/>
      <c r="H7" s="20"/>
      <c r="I7" s="21"/>
    </row>
    <row r="8" spans="2:9" s="12" customFormat="1" x14ac:dyDescent="0.2"/>
    <row r="9" spans="2:9" s="12" customFormat="1" x14ac:dyDescent="0.2"/>
  </sheetData>
  <mergeCells count="2">
    <mergeCell ref="C3:H3"/>
    <mergeCell ref="B5:I5"/>
  </mergeCells>
  <hyperlinks>
    <hyperlink ref="B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1"/>
  <sheetViews>
    <sheetView topLeftCell="F2" workbookViewId="0">
      <selection activeCell="H107" sqref="H107"/>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8"/>
      <c r="B1" s="8" t="s">
        <v>4</v>
      </c>
      <c r="C1" s="8" t="s">
        <v>5</v>
      </c>
      <c r="D1" s="1" t="s">
        <v>45</v>
      </c>
      <c r="E1" s="1" t="s">
        <v>6</v>
      </c>
      <c r="F1" s="1"/>
      <c r="G1" s="1" t="s">
        <v>9</v>
      </c>
      <c r="H1" s="1" t="s">
        <v>128</v>
      </c>
      <c r="I1" s="1" t="s">
        <v>129</v>
      </c>
      <c r="J1" s="1" t="s">
        <v>130</v>
      </c>
      <c r="K1" s="1" t="s">
        <v>54</v>
      </c>
      <c r="M1" s="1"/>
      <c r="O1" s="1"/>
      <c r="Q1" s="1"/>
    </row>
    <row r="2" spans="1:17" x14ac:dyDescent="0.2">
      <c r="A2" s="9"/>
      <c r="B2" s="10" t="s">
        <v>1</v>
      </c>
      <c r="C2" s="10" t="s">
        <v>46</v>
      </c>
      <c r="D2" t="s">
        <v>42</v>
      </c>
      <c r="E2" t="s">
        <v>10</v>
      </c>
      <c r="G2" s="3" t="s">
        <v>549</v>
      </c>
      <c r="H2" s="11" t="s">
        <v>148</v>
      </c>
      <c r="I2" s="4" t="s">
        <v>308</v>
      </c>
      <c r="J2" s="5" t="s">
        <v>531</v>
      </c>
      <c r="K2" s="2" t="s">
        <v>55</v>
      </c>
      <c r="M2" s="2"/>
      <c r="Q2" s="2"/>
    </row>
    <row r="3" spans="1:17" x14ac:dyDescent="0.2">
      <c r="A3" s="9"/>
      <c r="B3" s="10" t="s">
        <v>2</v>
      </c>
      <c r="C3" s="10" t="s">
        <v>47</v>
      </c>
      <c r="D3" t="s">
        <v>43</v>
      </c>
      <c r="E3" s="2" t="s">
        <v>7</v>
      </c>
      <c r="G3" s="3" t="s">
        <v>550</v>
      </c>
      <c r="H3" s="11" t="s">
        <v>149</v>
      </c>
      <c r="I3" s="4" t="s">
        <v>309</v>
      </c>
      <c r="J3" s="5" t="s">
        <v>532</v>
      </c>
      <c r="K3" s="2" t="s">
        <v>56</v>
      </c>
      <c r="M3" s="2"/>
      <c r="Q3" s="2"/>
    </row>
    <row r="4" spans="1:17" x14ac:dyDescent="0.2">
      <c r="A4" s="9"/>
      <c r="B4" s="10" t="s">
        <v>3</v>
      </c>
      <c r="C4" s="10" t="s">
        <v>123</v>
      </c>
      <c r="D4" t="s">
        <v>44</v>
      </c>
      <c r="E4" s="2"/>
      <c r="G4" s="3" t="s">
        <v>551</v>
      </c>
      <c r="H4" s="11" t="s">
        <v>150</v>
      </c>
      <c r="I4" s="4" t="s">
        <v>310</v>
      </c>
      <c r="J4" s="5" t="s">
        <v>533</v>
      </c>
      <c r="K4" s="2" t="s">
        <v>57</v>
      </c>
      <c r="M4" s="2"/>
      <c r="Q4" s="2"/>
    </row>
    <row r="5" spans="1:17" x14ac:dyDescent="0.2">
      <c r="A5" s="9"/>
      <c r="B5" s="10" t="s">
        <v>35</v>
      </c>
      <c r="C5" s="10" t="s">
        <v>48</v>
      </c>
      <c r="G5" s="3" t="s">
        <v>552</v>
      </c>
      <c r="H5" s="11" t="s">
        <v>151</v>
      </c>
      <c r="I5" s="4" t="s">
        <v>311</v>
      </c>
      <c r="J5" s="5" t="s">
        <v>534</v>
      </c>
      <c r="M5" s="2"/>
      <c r="Q5" s="2"/>
    </row>
    <row r="6" spans="1:17" x14ac:dyDescent="0.2">
      <c r="A6" s="10"/>
      <c r="B6" s="10" t="s">
        <v>36</v>
      </c>
      <c r="C6" s="10" t="s">
        <v>113</v>
      </c>
      <c r="G6" s="3" t="s">
        <v>553</v>
      </c>
      <c r="H6" s="11" t="s">
        <v>152</v>
      </c>
      <c r="I6" s="4" t="s">
        <v>312</v>
      </c>
      <c r="J6" s="5" t="s">
        <v>535</v>
      </c>
    </row>
    <row r="7" spans="1:17" x14ac:dyDescent="0.2">
      <c r="A7" s="10"/>
      <c r="B7" s="10" t="s">
        <v>37</v>
      </c>
      <c r="C7" s="10" t="s">
        <v>114</v>
      </c>
      <c r="G7" s="3" t="s">
        <v>554</v>
      </c>
      <c r="H7" s="11" t="s">
        <v>153</v>
      </c>
      <c r="I7" s="4" t="s">
        <v>313</v>
      </c>
      <c r="J7" s="5" t="s">
        <v>536</v>
      </c>
    </row>
    <row r="8" spans="1:17" x14ac:dyDescent="0.2">
      <c r="A8" s="10"/>
      <c r="B8" s="10" t="s">
        <v>38</v>
      </c>
      <c r="C8" s="10" t="s">
        <v>115</v>
      </c>
      <c r="G8" s="3" t="s">
        <v>555</v>
      </c>
      <c r="H8" s="11" t="s">
        <v>154</v>
      </c>
      <c r="I8" s="4" t="s">
        <v>314</v>
      </c>
      <c r="J8" s="5" t="s">
        <v>537</v>
      </c>
    </row>
    <row r="9" spans="1:17" x14ac:dyDescent="0.2">
      <c r="A9" s="10"/>
      <c r="B9" s="10" t="s">
        <v>39</v>
      </c>
      <c r="C9" s="10" t="s">
        <v>116</v>
      </c>
      <c r="G9" s="3" t="s">
        <v>556</v>
      </c>
      <c r="H9" s="11" t="s">
        <v>155</v>
      </c>
      <c r="I9" s="4" t="s">
        <v>315</v>
      </c>
      <c r="J9" s="5" t="s">
        <v>538</v>
      </c>
    </row>
    <row r="10" spans="1:17" x14ac:dyDescent="0.2">
      <c r="A10" s="10"/>
      <c r="B10" s="10" t="s">
        <v>40</v>
      </c>
      <c r="C10" s="10" t="s">
        <v>117</v>
      </c>
      <c r="G10" s="3" t="s">
        <v>557</v>
      </c>
      <c r="H10" s="11" t="s">
        <v>156</v>
      </c>
      <c r="I10" s="4" t="s">
        <v>316</v>
      </c>
      <c r="J10" s="5" t="s">
        <v>539</v>
      </c>
    </row>
    <row r="11" spans="1:17" x14ac:dyDescent="0.2">
      <c r="A11" s="10"/>
      <c r="B11" s="10" t="s">
        <v>41</v>
      </c>
      <c r="C11" s="10" t="s">
        <v>118</v>
      </c>
      <c r="G11" s="3" t="s">
        <v>558</v>
      </c>
      <c r="H11" s="11" t="s">
        <v>157</v>
      </c>
      <c r="I11" s="4" t="s">
        <v>317</v>
      </c>
      <c r="J11" s="5" t="s">
        <v>540</v>
      </c>
    </row>
    <row r="12" spans="1:17" x14ac:dyDescent="0.2">
      <c r="A12" s="10"/>
      <c r="B12" s="10"/>
      <c r="C12" s="10" t="s">
        <v>119</v>
      </c>
      <c r="G12" s="3" t="s">
        <v>559</v>
      </c>
      <c r="H12" s="11" t="s">
        <v>158</v>
      </c>
      <c r="I12" s="4" t="s">
        <v>318</v>
      </c>
      <c r="J12" s="5" t="s">
        <v>541</v>
      </c>
    </row>
    <row r="13" spans="1:17" x14ac:dyDescent="0.2">
      <c r="A13" s="10"/>
      <c r="B13" s="10"/>
      <c r="C13" s="10" t="s">
        <v>120</v>
      </c>
      <c r="G13" s="3" t="s">
        <v>560</v>
      </c>
      <c r="H13" s="11" t="s">
        <v>159</v>
      </c>
      <c r="I13" s="4" t="s">
        <v>319</v>
      </c>
      <c r="J13" s="5" t="s">
        <v>542</v>
      </c>
    </row>
    <row r="14" spans="1:17" x14ac:dyDescent="0.2">
      <c r="A14" s="10"/>
      <c r="B14" s="10"/>
      <c r="C14" s="10" t="s">
        <v>121</v>
      </c>
      <c r="G14" s="3" t="s">
        <v>561</v>
      </c>
      <c r="H14" s="11" t="s">
        <v>160</v>
      </c>
      <c r="I14" s="4" t="s">
        <v>320</v>
      </c>
      <c r="J14" s="5" t="s">
        <v>543</v>
      </c>
    </row>
    <row r="15" spans="1:17" x14ac:dyDescent="0.2">
      <c r="A15" s="10"/>
      <c r="B15" s="10"/>
      <c r="C15" s="10" t="s">
        <v>122</v>
      </c>
      <c r="G15" s="3" t="s">
        <v>562</v>
      </c>
      <c r="H15" s="11" t="s">
        <v>161</v>
      </c>
      <c r="I15" s="4" t="s">
        <v>321</v>
      </c>
      <c r="J15" s="5" t="s">
        <v>544</v>
      </c>
    </row>
    <row r="16" spans="1:17" x14ac:dyDescent="0.2">
      <c r="A16" s="10">
        <v>2011</v>
      </c>
      <c r="B16" s="10"/>
      <c r="C16" s="10" t="s">
        <v>124</v>
      </c>
      <c r="G16" s="3" t="s">
        <v>563</v>
      </c>
      <c r="H16" s="11" t="s">
        <v>162</v>
      </c>
      <c r="I16" s="4" t="s">
        <v>322</v>
      </c>
      <c r="J16" s="5" t="s">
        <v>545</v>
      </c>
    </row>
    <row r="17" spans="1:10" x14ac:dyDescent="0.2">
      <c r="A17" s="10">
        <v>2012</v>
      </c>
      <c r="B17" s="10"/>
      <c r="C17" s="10" t="s">
        <v>125</v>
      </c>
      <c r="G17" s="3" t="s">
        <v>564</v>
      </c>
      <c r="H17" s="11" t="s">
        <v>163</v>
      </c>
      <c r="I17" s="4" t="s">
        <v>323</v>
      </c>
      <c r="J17" t="s">
        <v>546</v>
      </c>
    </row>
    <row r="18" spans="1:10" x14ac:dyDescent="0.2">
      <c r="A18" s="10">
        <v>2013</v>
      </c>
      <c r="B18" s="10"/>
      <c r="C18" s="10" t="s">
        <v>126</v>
      </c>
      <c r="G18" s="3" t="s">
        <v>565</v>
      </c>
      <c r="H18" s="11" t="s">
        <v>164</v>
      </c>
      <c r="I18" s="4" t="s">
        <v>324</v>
      </c>
      <c r="J18" t="s">
        <v>547</v>
      </c>
    </row>
    <row r="19" spans="1:10" x14ac:dyDescent="0.2">
      <c r="A19" s="10">
        <v>2014</v>
      </c>
      <c r="B19" s="10"/>
      <c r="C19" s="10" t="s">
        <v>127</v>
      </c>
      <c r="G19" s="3" t="s">
        <v>566</v>
      </c>
      <c r="H19" s="11" t="s">
        <v>165</v>
      </c>
      <c r="I19" s="4" t="s">
        <v>325</v>
      </c>
      <c r="J19" t="s">
        <v>548</v>
      </c>
    </row>
    <row r="20" spans="1:10" x14ac:dyDescent="0.2">
      <c r="A20" s="10">
        <v>2015</v>
      </c>
      <c r="B20" s="10"/>
      <c r="C20" s="10" t="s">
        <v>11</v>
      </c>
      <c r="G20" s="3" t="s">
        <v>567</v>
      </c>
      <c r="H20" s="11" t="s">
        <v>166</v>
      </c>
      <c r="I20" s="4" t="s">
        <v>326</v>
      </c>
    </row>
    <row r="21" spans="1:10" x14ac:dyDescent="0.2">
      <c r="A21" s="10">
        <v>2016</v>
      </c>
      <c r="B21" s="10"/>
      <c r="C21" s="10" t="s">
        <v>12</v>
      </c>
      <c r="D21" s="7"/>
      <c r="G21" s="3" t="s">
        <v>568</v>
      </c>
      <c r="H21" s="11" t="s">
        <v>167</v>
      </c>
      <c r="I21" s="4" t="s">
        <v>327</v>
      </c>
    </row>
    <row r="22" spans="1:10" x14ac:dyDescent="0.2">
      <c r="A22" s="10">
        <v>2017</v>
      </c>
      <c r="B22" s="10"/>
      <c r="C22" s="10" t="s">
        <v>14</v>
      </c>
      <c r="D22" s="7"/>
      <c r="G22" s="3" t="s">
        <v>569</v>
      </c>
      <c r="H22" s="11" t="s">
        <v>168</v>
      </c>
      <c r="I22" s="4" t="s">
        <v>328</v>
      </c>
    </row>
    <row r="23" spans="1:10" x14ac:dyDescent="0.2">
      <c r="A23" s="10">
        <v>2018</v>
      </c>
      <c r="B23" s="10"/>
      <c r="C23" s="10" t="s">
        <v>15</v>
      </c>
      <c r="G23" s="3" t="s">
        <v>570</v>
      </c>
      <c r="H23" s="11" t="s">
        <v>169</v>
      </c>
      <c r="I23" s="4" t="s">
        <v>329</v>
      </c>
    </row>
    <row r="24" spans="1:10" x14ac:dyDescent="0.2">
      <c r="A24" s="10">
        <v>2019</v>
      </c>
      <c r="B24" s="10"/>
      <c r="C24" s="10" t="s">
        <v>16</v>
      </c>
      <c r="G24" s="3" t="s">
        <v>571</v>
      </c>
      <c r="H24" s="11" t="s">
        <v>170</v>
      </c>
      <c r="I24" s="4" t="s">
        <v>330</v>
      </c>
    </row>
    <row r="25" spans="1:10" x14ac:dyDescent="0.2">
      <c r="A25" s="10">
        <v>2020</v>
      </c>
      <c r="B25" s="10"/>
      <c r="C25" s="9" t="s">
        <v>17</v>
      </c>
      <c r="G25" s="3" t="s">
        <v>572</v>
      </c>
      <c r="H25" s="11" t="s">
        <v>171</v>
      </c>
      <c r="I25" s="4" t="s">
        <v>331</v>
      </c>
    </row>
    <row r="26" spans="1:10" x14ac:dyDescent="0.2">
      <c r="A26" s="10"/>
      <c r="B26" s="10"/>
      <c r="C26" s="9" t="s">
        <v>18</v>
      </c>
      <c r="G26" s="3" t="s">
        <v>573</v>
      </c>
      <c r="H26" s="11" t="s">
        <v>172</v>
      </c>
      <c r="I26" s="4" t="s">
        <v>332</v>
      </c>
    </row>
    <row r="27" spans="1:10" x14ac:dyDescent="0.2">
      <c r="A27" s="10"/>
      <c r="B27" s="10"/>
      <c r="C27" s="9" t="s">
        <v>19</v>
      </c>
      <c r="G27" s="3" t="s">
        <v>574</v>
      </c>
      <c r="H27" s="11" t="s">
        <v>173</v>
      </c>
      <c r="I27" s="4" t="s">
        <v>333</v>
      </c>
    </row>
    <row r="28" spans="1:10" x14ac:dyDescent="0.2">
      <c r="A28" s="10"/>
      <c r="B28" s="10"/>
      <c r="C28" s="9" t="s">
        <v>20</v>
      </c>
      <c r="D28" s="7"/>
      <c r="G28" s="3" t="s">
        <v>575</v>
      </c>
      <c r="H28" s="11" t="s">
        <v>174</v>
      </c>
      <c r="I28" s="4" t="s">
        <v>334</v>
      </c>
    </row>
    <row r="29" spans="1:10" x14ac:dyDescent="0.2">
      <c r="A29" s="8" t="s">
        <v>76</v>
      </c>
      <c r="B29" s="10"/>
      <c r="C29" s="9" t="s">
        <v>21</v>
      </c>
      <c r="G29" s="3" t="s">
        <v>576</v>
      </c>
      <c r="H29" s="11" t="s">
        <v>175</v>
      </c>
      <c r="I29" s="4" t="s">
        <v>335</v>
      </c>
    </row>
    <row r="30" spans="1:10" x14ac:dyDescent="0.2">
      <c r="A30" s="9" t="s">
        <v>75</v>
      </c>
      <c r="B30" s="10"/>
      <c r="C30" s="9" t="s">
        <v>22</v>
      </c>
      <c r="D30" s="7"/>
      <c r="G30" s="3" t="s">
        <v>577</v>
      </c>
      <c r="H30" s="11" t="s">
        <v>176</v>
      </c>
      <c r="I30" s="4" t="s">
        <v>336</v>
      </c>
    </row>
    <row r="31" spans="1:10" ht="15" x14ac:dyDescent="0.2">
      <c r="A31" s="9" t="s">
        <v>77</v>
      </c>
      <c r="B31" s="10"/>
      <c r="C31" s="9" t="s">
        <v>23</v>
      </c>
      <c r="D31" s="6"/>
      <c r="G31" s="3" t="s">
        <v>578</v>
      </c>
      <c r="H31" s="11" t="s">
        <v>177</v>
      </c>
      <c r="I31" s="4" t="s">
        <v>337</v>
      </c>
    </row>
    <row r="32" spans="1:10" x14ac:dyDescent="0.2">
      <c r="A32" s="9" t="s">
        <v>78</v>
      </c>
      <c r="B32" s="10"/>
      <c r="C32" s="10" t="s">
        <v>13</v>
      </c>
      <c r="D32" s="2"/>
      <c r="G32" s="3" t="s">
        <v>579</v>
      </c>
      <c r="H32" s="11" t="s">
        <v>178</v>
      </c>
      <c r="I32" s="4" t="s">
        <v>338</v>
      </c>
    </row>
    <row r="33" spans="1:9" x14ac:dyDescent="0.2">
      <c r="A33" s="9" t="s">
        <v>79</v>
      </c>
      <c r="B33" s="10"/>
      <c r="C33" s="9" t="s">
        <v>24</v>
      </c>
      <c r="G33" s="3" t="s">
        <v>580</v>
      </c>
      <c r="H33" s="11" t="s">
        <v>179</v>
      </c>
      <c r="I33" s="4" t="s">
        <v>339</v>
      </c>
    </row>
    <row r="34" spans="1:9" x14ac:dyDescent="0.2">
      <c r="A34" s="9" t="s">
        <v>80</v>
      </c>
      <c r="B34" s="10"/>
      <c r="C34" s="9" t="s">
        <v>25</v>
      </c>
      <c r="D34" s="2"/>
      <c r="G34" s="3" t="s">
        <v>581</v>
      </c>
      <c r="H34" s="11" t="s">
        <v>180</v>
      </c>
      <c r="I34" s="4" t="s">
        <v>340</v>
      </c>
    </row>
    <row r="35" spans="1:9" x14ac:dyDescent="0.2">
      <c r="A35" s="9" t="s">
        <v>81</v>
      </c>
      <c r="B35" s="10"/>
      <c r="C35" s="9" t="s">
        <v>26</v>
      </c>
      <c r="D35" s="2"/>
      <c r="G35" s="3" t="s">
        <v>582</v>
      </c>
      <c r="H35" s="11" t="s">
        <v>181</v>
      </c>
      <c r="I35" s="4" t="s">
        <v>341</v>
      </c>
    </row>
    <row r="36" spans="1:9" x14ac:dyDescent="0.2">
      <c r="A36" s="9" t="s">
        <v>82</v>
      </c>
      <c r="B36" s="10"/>
      <c r="C36" s="10" t="s">
        <v>27</v>
      </c>
      <c r="D36" s="2"/>
      <c r="G36" s="3" t="s">
        <v>583</v>
      </c>
      <c r="H36" s="11" t="s">
        <v>182</v>
      </c>
      <c r="I36" s="4" t="s">
        <v>342</v>
      </c>
    </row>
    <row r="37" spans="1:9" x14ac:dyDescent="0.2">
      <c r="A37" s="9" t="s">
        <v>83</v>
      </c>
      <c r="B37" s="10"/>
      <c r="C37" s="9" t="s">
        <v>28</v>
      </c>
      <c r="G37" s="3" t="s">
        <v>584</v>
      </c>
      <c r="H37" s="11" t="s">
        <v>183</v>
      </c>
      <c r="I37" s="4" t="s">
        <v>343</v>
      </c>
    </row>
    <row r="38" spans="1:9" x14ac:dyDescent="0.2">
      <c r="A38" s="9" t="s">
        <v>84</v>
      </c>
      <c r="B38" s="10"/>
      <c r="C38" s="9" t="s">
        <v>29</v>
      </c>
      <c r="D38" s="2"/>
      <c r="G38" s="3" t="s">
        <v>585</v>
      </c>
      <c r="H38" s="11" t="s">
        <v>184</v>
      </c>
      <c r="I38" s="4" t="s">
        <v>344</v>
      </c>
    </row>
    <row r="39" spans="1:9" x14ac:dyDescent="0.2">
      <c r="A39" s="9" t="s">
        <v>0</v>
      </c>
      <c r="B39" s="10"/>
      <c r="C39" s="9" t="s">
        <v>30</v>
      </c>
      <c r="D39" s="2"/>
      <c r="G39" s="3" t="s">
        <v>586</v>
      </c>
      <c r="H39" s="11" t="s">
        <v>185</v>
      </c>
      <c r="I39" s="4" t="s">
        <v>345</v>
      </c>
    </row>
    <row r="40" spans="1:9" x14ac:dyDescent="0.2">
      <c r="A40" s="10"/>
      <c r="B40" s="10"/>
      <c r="C40" s="10" t="s">
        <v>31</v>
      </c>
      <c r="D40" s="2"/>
      <c r="G40" s="3" t="s">
        <v>587</v>
      </c>
      <c r="H40" s="11" t="s">
        <v>186</v>
      </c>
      <c r="I40" s="4" t="s">
        <v>346</v>
      </c>
    </row>
    <row r="41" spans="1:9" x14ac:dyDescent="0.2">
      <c r="A41" s="10"/>
      <c r="B41" s="10"/>
      <c r="C41" s="10" t="s">
        <v>32</v>
      </c>
      <c r="G41" s="3" t="s">
        <v>588</v>
      </c>
      <c r="H41" s="11" t="s">
        <v>187</v>
      </c>
      <c r="I41" s="4" t="s">
        <v>347</v>
      </c>
    </row>
    <row r="42" spans="1:9" x14ac:dyDescent="0.2">
      <c r="A42" s="10"/>
      <c r="B42" s="10"/>
      <c r="C42" s="9" t="s">
        <v>33</v>
      </c>
      <c r="G42" s="3" t="s">
        <v>589</v>
      </c>
      <c r="H42" s="11" t="s">
        <v>188</v>
      </c>
      <c r="I42" s="4" t="s">
        <v>348</v>
      </c>
    </row>
    <row r="43" spans="1:9" x14ac:dyDescent="0.2">
      <c r="A43" s="10"/>
      <c r="B43" s="10"/>
      <c r="C43" s="9" t="s">
        <v>34</v>
      </c>
      <c r="D43" s="2"/>
      <c r="G43" s="3" t="s">
        <v>590</v>
      </c>
      <c r="H43" s="11" t="s">
        <v>189</v>
      </c>
      <c r="I43" s="4" t="s">
        <v>349</v>
      </c>
    </row>
    <row r="44" spans="1:9" x14ac:dyDescent="0.2">
      <c r="A44" s="10"/>
      <c r="B44" s="10"/>
      <c r="C44" s="10"/>
      <c r="D44" s="2"/>
      <c r="G44" s="3" t="s">
        <v>591</v>
      </c>
      <c r="H44" s="11" t="s">
        <v>190</v>
      </c>
      <c r="I44" s="4" t="s">
        <v>350</v>
      </c>
    </row>
    <row r="45" spans="1:9" x14ac:dyDescent="0.2">
      <c r="G45" s="3" t="s">
        <v>592</v>
      </c>
      <c r="H45" s="11" t="s">
        <v>191</v>
      </c>
      <c r="I45" s="4" t="s">
        <v>351</v>
      </c>
    </row>
    <row r="46" spans="1:9" x14ac:dyDescent="0.2">
      <c r="G46" s="3" t="s">
        <v>593</v>
      </c>
      <c r="H46" s="11" t="s">
        <v>192</v>
      </c>
      <c r="I46" s="4" t="s">
        <v>352</v>
      </c>
    </row>
    <row r="47" spans="1:9" x14ac:dyDescent="0.2">
      <c r="G47" s="3" t="s">
        <v>594</v>
      </c>
      <c r="H47" s="11" t="s">
        <v>193</v>
      </c>
      <c r="I47" s="4" t="s">
        <v>353</v>
      </c>
    </row>
    <row r="48" spans="1:9" x14ac:dyDescent="0.2">
      <c r="G48" s="3" t="s">
        <v>595</v>
      </c>
      <c r="H48" s="11" t="s">
        <v>194</v>
      </c>
      <c r="I48" s="4" t="s">
        <v>354</v>
      </c>
    </row>
    <row r="49" spans="7:9" x14ac:dyDescent="0.2">
      <c r="G49" s="3" t="s">
        <v>596</v>
      </c>
      <c r="H49" s="11" t="s">
        <v>195</v>
      </c>
      <c r="I49" s="4" t="s">
        <v>355</v>
      </c>
    </row>
    <row r="50" spans="7:9" x14ac:dyDescent="0.2">
      <c r="G50" s="3" t="s">
        <v>597</v>
      </c>
      <c r="H50" s="11" t="s">
        <v>196</v>
      </c>
      <c r="I50" s="4" t="s">
        <v>356</v>
      </c>
    </row>
    <row r="51" spans="7:9" x14ac:dyDescent="0.2">
      <c r="G51" s="3" t="s">
        <v>598</v>
      </c>
      <c r="H51" s="11" t="s">
        <v>197</v>
      </c>
      <c r="I51" s="4" t="s">
        <v>357</v>
      </c>
    </row>
    <row r="52" spans="7:9" x14ac:dyDescent="0.2">
      <c r="G52" s="3" t="s">
        <v>599</v>
      </c>
      <c r="H52" s="11" t="s">
        <v>198</v>
      </c>
      <c r="I52" s="4" t="s">
        <v>358</v>
      </c>
    </row>
    <row r="53" spans="7:9" x14ac:dyDescent="0.2">
      <c r="G53" s="3" t="s">
        <v>600</v>
      </c>
      <c r="H53" s="11" t="s">
        <v>199</v>
      </c>
      <c r="I53" s="4" t="s">
        <v>359</v>
      </c>
    </row>
    <row r="54" spans="7:9" x14ac:dyDescent="0.2">
      <c r="G54" s="3" t="s">
        <v>601</v>
      </c>
      <c r="H54" s="11" t="s">
        <v>200</v>
      </c>
      <c r="I54" s="4" t="s">
        <v>360</v>
      </c>
    </row>
    <row r="55" spans="7:9" x14ac:dyDescent="0.2">
      <c r="G55" s="3" t="s">
        <v>602</v>
      </c>
      <c r="H55" s="11" t="s">
        <v>201</v>
      </c>
      <c r="I55" s="4" t="s">
        <v>361</v>
      </c>
    </row>
    <row r="56" spans="7:9" x14ac:dyDescent="0.2">
      <c r="G56" s="3" t="s">
        <v>603</v>
      </c>
      <c r="H56" s="11" t="s">
        <v>202</v>
      </c>
      <c r="I56" s="4" t="s">
        <v>362</v>
      </c>
    </row>
    <row r="57" spans="7:9" x14ac:dyDescent="0.2">
      <c r="G57" s="3" t="s">
        <v>604</v>
      </c>
      <c r="H57" s="11" t="s">
        <v>203</v>
      </c>
      <c r="I57" s="4" t="s">
        <v>363</v>
      </c>
    </row>
    <row r="58" spans="7:9" x14ac:dyDescent="0.2">
      <c r="G58" s="3" t="s">
        <v>605</v>
      </c>
      <c r="H58" s="11" t="s">
        <v>204</v>
      </c>
      <c r="I58" s="4" t="s">
        <v>364</v>
      </c>
    </row>
    <row r="59" spans="7:9" x14ac:dyDescent="0.2">
      <c r="G59" s="3" t="s">
        <v>606</v>
      </c>
      <c r="H59" s="11" t="s">
        <v>205</v>
      </c>
      <c r="I59" s="4" t="s">
        <v>365</v>
      </c>
    </row>
    <row r="60" spans="7:9" x14ac:dyDescent="0.2">
      <c r="G60" s="3" t="s">
        <v>607</v>
      </c>
      <c r="H60" s="11" t="s">
        <v>206</v>
      </c>
      <c r="I60" s="4" t="s">
        <v>366</v>
      </c>
    </row>
    <row r="61" spans="7:9" x14ac:dyDescent="0.2">
      <c r="G61" s="3" t="s">
        <v>608</v>
      </c>
      <c r="H61" s="11" t="s">
        <v>207</v>
      </c>
      <c r="I61" s="4" t="s">
        <v>367</v>
      </c>
    </row>
    <row r="62" spans="7:9" x14ac:dyDescent="0.2">
      <c r="G62" s="3" t="s">
        <v>609</v>
      </c>
      <c r="H62" s="11" t="s">
        <v>208</v>
      </c>
      <c r="I62" s="4" t="s">
        <v>368</v>
      </c>
    </row>
    <row r="63" spans="7:9" x14ac:dyDescent="0.2">
      <c r="G63" s="3" t="s">
        <v>610</v>
      </c>
      <c r="H63" s="11" t="s">
        <v>209</v>
      </c>
      <c r="I63" s="4" t="s">
        <v>369</v>
      </c>
    </row>
    <row r="64" spans="7:9" x14ac:dyDescent="0.2">
      <c r="G64" s="3" t="s">
        <v>611</v>
      </c>
      <c r="H64" s="11" t="s">
        <v>210</v>
      </c>
      <c r="I64" s="4" t="s">
        <v>370</v>
      </c>
    </row>
    <row r="65" spans="7:9" x14ac:dyDescent="0.2">
      <c r="G65" s="3" t="s">
        <v>612</v>
      </c>
      <c r="H65" s="11" t="s">
        <v>211</v>
      </c>
      <c r="I65" s="4" t="s">
        <v>371</v>
      </c>
    </row>
    <row r="66" spans="7:9" x14ac:dyDescent="0.2">
      <c r="G66" s="3" t="s">
        <v>613</v>
      </c>
      <c r="H66" s="11" t="s">
        <v>212</v>
      </c>
      <c r="I66" s="4" t="s">
        <v>372</v>
      </c>
    </row>
    <row r="67" spans="7:9" x14ac:dyDescent="0.2">
      <c r="G67" s="3" t="s">
        <v>614</v>
      </c>
      <c r="H67" s="11" t="s">
        <v>213</v>
      </c>
      <c r="I67" s="4" t="s">
        <v>373</v>
      </c>
    </row>
    <row r="68" spans="7:9" x14ac:dyDescent="0.2">
      <c r="G68" s="3" t="s">
        <v>615</v>
      </c>
      <c r="H68" s="11" t="s">
        <v>214</v>
      </c>
      <c r="I68" s="4" t="s">
        <v>374</v>
      </c>
    </row>
    <row r="69" spans="7:9" x14ac:dyDescent="0.2">
      <c r="G69" s="3" t="s">
        <v>616</v>
      </c>
      <c r="H69" s="11" t="s">
        <v>215</v>
      </c>
      <c r="I69" s="4" t="s">
        <v>375</v>
      </c>
    </row>
    <row r="70" spans="7:9" x14ac:dyDescent="0.2">
      <c r="G70" s="3" t="s">
        <v>617</v>
      </c>
      <c r="H70" s="11" t="s">
        <v>216</v>
      </c>
      <c r="I70" s="4" t="s">
        <v>376</v>
      </c>
    </row>
    <row r="71" spans="7:9" x14ac:dyDescent="0.2">
      <c r="G71" s="3" t="s">
        <v>618</v>
      </c>
      <c r="H71" s="11" t="s">
        <v>217</v>
      </c>
      <c r="I71" s="4" t="s">
        <v>377</v>
      </c>
    </row>
    <row r="72" spans="7:9" x14ac:dyDescent="0.2">
      <c r="G72" s="3" t="s">
        <v>619</v>
      </c>
      <c r="H72" s="11" t="s">
        <v>218</v>
      </c>
      <c r="I72" s="4" t="s">
        <v>378</v>
      </c>
    </row>
    <row r="73" spans="7:9" x14ac:dyDescent="0.2">
      <c r="G73" s="3" t="s">
        <v>620</v>
      </c>
      <c r="H73" s="11" t="s">
        <v>219</v>
      </c>
      <c r="I73" s="4" t="s">
        <v>379</v>
      </c>
    </row>
    <row r="74" spans="7:9" x14ac:dyDescent="0.2">
      <c r="G74" s="3" t="s">
        <v>621</v>
      </c>
      <c r="H74" s="11" t="s">
        <v>220</v>
      </c>
      <c r="I74" s="4" t="s">
        <v>380</v>
      </c>
    </row>
    <row r="75" spans="7:9" x14ac:dyDescent="0.2">
      <c r="G75" s="3" t="s">
        <v>622</v>
      </c>
      <c r="H75" s="11" t="s">
        <v>221</v>
      </c>
      <c r="I75" s="4" t="s">
        <v>381</v>
      </c>
    </row>
    <row r="76" spans="7:9" x14ac:dyDescent="0.2">
      <c r="G76" s="3" t="s">
        <v>623</v>
      </c>
      <c r="H76" s="11" t="s">
        <v>222</v>
      </c>
      <c r="I76" s="4" t="s">
        <v>382</v>
      </c>
    </row>
    <row r="77" spans="7:9" x14ac:dyDescent="0.2">
      <c r="G77" s="3" t="s">
        <v>624</v>
      </c>
      <c r="H77" s="11" t="s">
        <v>223</v>
      </c>
      <c r="I77" s="4" t="s">
        <v>383</v>
      </c>
    </row>
    <row r="78" spans="7:9" x14ac:dyDescent="0.2">
      <c r="G78" s="3" t="s">
        <v>625</v>
      </c>
      <c r="H78" s="11" t="s">
        <v>224</v>
      </c>
      <c r="I78" s="4" t="s">
        <v>384</v>
      </c>
    </row>
    <row r="79" spans="7:9" x14ac:dyDescent="0.2">
      <c r="G79" s="3" t="s">
        <v>626</v>
      </c>
      <c r="H79" s="11" t="s">
        <v>225</v>
      </c>
      <c r="I79" s="4" t="s">
        <v>385</v>
      </c>
    </row>
    <row r="80" spans="7:9" x14ac:dyDescent="0.2">
      <c r="G80" s="3" t="s">
        <v>627</v>
      </c>
      <c r="H80" s="11" t="s">
        <v>226</v>
      </c>
      <c r="I80" s="4" t="s">
        <v>386</v>
      </c>
    </row>
    <row r="81" spans="7:9" x14ac:dyDescent="0.2">
      <c r="G81" s="3" t="s">
        <v>628</v>
      </c>
      <c r="H81" s="11" t="s">
        <v>227</v>
      </c>
      <c r="I81" s="4" t="s">
        <v>387</v>
      </c>
    </row>
    <row r="82" spans="7:9" x14ac:dyDescent="0.2">
      <c r="G82" s="3" t="s">
        <v>629</v>
      </c>
      <c r="H82" s="11" t="s">
        <v>228</v>
      </c>
      <c r="I82" s="4" t="s">
        <v>388</v>
      </c>
    </row>
    <row r="83" spans="7:9" x14ac:dyDescent="0.2">
      <c r="G83" s="3" t="s">
        <v>630</v>
      </c>
      <c r="H83" s="11" t="s">
        <v>229</v>
      </c>
      <c r="I83" s="4" t="s">
        <v>389</v>
      </c>
    </row>
    <row r="84" spans="7:9" x14ac:dyDescent="0.2">
      <c r="G84" s="3" t="s">
        <v>631</v>
      </c>
      <c r="H84" s="11" t="s">
        <v>230</v>
      </c>
      <c r="I84" s="4" t="s">
        <v>390</v>
      </c>
    </row>
    <row r="85" spans="7:9" x14ac:dyDescent="0.2">
      <c r="G85" s="3" t="s">
        <v>632</v>
      </c>
      <c r="H85" s="11" t="s">
        <v>231</v>
      </c>
      <c r="I85" s="4" t="s">
        <v>391</v>
      </c>
    </row>
    <row r="86" spans="7:9" x14ac:dyDescent="0.2">
      <c r="G86" s="3" t="s">
        <v>633</v>
      </c>
      <c r="H86" s="11" t="s">
        <v>232</v>
      </c>
      <c r="I86" s="4" t="s">
        <v>392</v>
      </c>
    </row>
    <row r="87" spans="7:9" x14ac:dyDescent="0.2">
      <c r="G87" s="3" t="s">
        <v>634</v>
      </c>
      <c r="H87" s="11" t="s">
        <v>233</v>
      </c>
      <c r="I87" s="4" t="s">
        <v>393</v>
      </c>
    </row>
    <row r="88" spans="7:9" x14ac:dyDescent="0.2">
      <c r="G88" s="3" t="s">
        <v>635</v>
      </c>
      <c r="H88" s="11" t="s">
        <v>234</v>
      </c>
      <c r="I88" s="4" t="s">
        <v>394</v>
      </c>
    </row>
    <row r="89" spans="7:9" x14ac:dyDescent="0.2">
      <c r="G89" t="s">
        <v>636</v>
      </c>
      <c r="H89" s="11" t="s">
        <v>235</v>
      </c>
      <c r="I89" s="4" t="s">
        <v>395</v>
      </c>
    </row>
    <row r="90" spans="7:9" x14ac:dyDescent="0.2">
      <c r="G90" t="s">
        <v>637</v>
      </c>
      <c r="H90" s="11" t="s">
        <v>236</v>
      </c>
      <c r="I90" s="4" t="s">
        <v>396</v>
      </c>
    </row>
    <row r="91" spans="7:9" x14ac:dyDescent="0.2">
      <c r="G91" t="s">
        <v>638</v>
      </c>
      <c r="H91" s="11" t="s">
        <v>237</v>
      </c>
      <c r="I91" s="4" t="s">
        <v>397</v>
      </c>
    </row>
    <row r="92" spans="7:9" x14ac:dyDescent="0.2">
      <c r="G92" t="s">
        <v>639</v>
      </c>
      <c r="H92" s="11" t="s">
        <v>238</v>
      </c>
      <c r="I92" s="4" t="s">
        <v>398</v>
      </c>
    </row>
    <row r="93" spans="7:9" x14ac:dyDescent="0.2">
      <c r="G93" t="s">
        <v>640</v>
      </c>
      <c r="H93" s="11" t="s">
        <v>239</v>
      </c>
      <c r="I93" s="4" t="s">
        <v>399</v>
      </c>
    </row>
    <row r="94" spans="7:9" x14ac:dyDescent="0.2">
      <c r="G94" t="s">
        <v>641</v>
      </c>
      <c r="H94" s="11" t="s">
        <v>240</v>
      </c>
      <c r="I94" s="4" t="s">
        <v>400</v>
      </c>
    </row>
    <row r="95" spans="7:9" x14ac:dyDescent="0.2">
      <c r="G95" t="s">
        <v>642</v>
      </c>
      <c r="H95" s="11" t="s">
        <v>241</v>
      </c>
      <c r="I95" s="4" t="s">
        <v>401</v>
      </c>
    </row>
    <row r="96" spans="7:9" x14ac:dyDescent="0.2">
      <c r="G96" t="s">
        <v>643</v>
      </c>
      <c r="H96" s="11" t="s">
        <v>242</v>
      </c>
      <c r="I96" s="4" t="s">
        <v>402</v>
      </c>
    </row>
    <row r="97" spans="7:9" x14ac:dyDescent="0.2">
      <c r="G97" t="s">
        <v>644</v>
      </c>
      <c r="H97" s="11" t="s">
        <v>243</v>
      </c>
      <c r="I97" s="4" t="s">
        <v>403</v>
      </c>
    </row>
    <row r="98" spans="7:9" x14ac:dyDescent="0.2">
      <c r="G98" t="s">
        <v>645</v>
      </c>
      <c r="H98" s="11" t="s">
        <v>244</v>
      </c>
      <c r="I98" s="4" t="s">
        <v>404</v>
      </c>
    </row>
    <row r="99" spans="7:9" x14ac:dyDescent="0.2">
      <c r="G99" t="s">
        <v>646</v>
      </c>
      <c r="H99" s="11" t="s">
        <v>245</v>
      </c>
      <c r="I99" s="4" t="s">
        <v>405</v>
      </c>
    </row>
    <row r="100" spans="7:9" x14ac:dyDescent="0.2">
      <c r="G100" t="s">
        <v>647</v>
      </c>
      <c r="H100" s="11" t="s">
        <v>246</v>
      </c>
      <c r="I100" s="4" t="s">
        <v>406</v>
      </c>
    </row>
    <row r="101" spans="7:9" x14ac:dyDescent="0.2">
      <c r="G101" t="s">
        <v>648</v>
      </c>
      <c r="H101" s="11" t="s">
        <v>247</v>
      </c>
      <c r="I101" s="4" t="s">
        <v>407</v>
      </c>
    </row>
    <row r="102" spans="7:9" x14ac:dyDescent="0.2">
      <c r="G102" t="s">
        <v>649</v>
      </c>
      <c r="H102" s="11" t="s">
        <v>248</v>
      </c>
      <c r="I102" s="4" t="s">
        <v>408</v>
      </c>
    </row>
    <row r="103" spans="7:9" x14ac:dyDescent="0.2">
      <c r="G103" t="s">
        <v>650</v>
      </c>
      <c r="H103" s="11" t="s">
        <v>249</v>
      </c>
      <c r="I103" s="4" t="s">
        <v>409</v>
      </c>
    </row>
    <row r="104" spans="7:9" x14ac:dyDescent="0.2">
      <c r="G104" t="s">
        <v>651</v>
      </c>
      <c r="H104" s="11" t="s">
        <v>250</v>
      </c>
      <c r="I104" s="4" t="s">
        <v>410</v>
      </c>
    </row>
    <row r="105" spans="7:9" x14ac:dyDescent="0.2">
      <c r="G105" t="s">
        <v>652</v>
      </c>
      <c r="H105" s="11" t="s">
        <v>251</v>
      </c>
      <c r="I105" s="4" t="s">
        <v>411</v>
      </c>
    </row>
    <row r="106" spans="7:9" x14ac:dyDescent="0.2">
      <c r="G106" t="s">
        <v>653</v>
      </c>
      <c r="H106" s="11" t="s">
        <v>252</v>
      </c>
      <c r="I106" s="4" t="s">
        <v>412</v>
      </c>
    </row>
    <row r="107" spans="7:9" x14ac:dyDescent="0.2">
      <c r="G107" t="s">
        <v>654</v>
      </c>
      <c r="H107" s="11" t="s">
        <v>253</v>
      </c>
      <c r="I107" s="4" t="s">
        <v>413</v>
      </c>
    </row>
    <row r="108" spans="7:9" x14ac:dyDescent="0.2">
      <c r="G108" t="s">
        <v>655</v>
      </c>
      <c r="H108" s="11" t="s">
        <v>254</v>
      </c>
      <c r="I108" s="4" t="s">
        <v>414</v>
      </c>
    </row>
    <row r="109" spans="7:9" x14ac:dyDescent="0.2">
      <c r="G109" t="s">
        <v>656</v>
      </c>
      <c r="H109" s="11" t="s">
        <v>255</v>
      </c>
      <c r="I109" s="4" t="s">
        <v>415</v>
      </c>
    </row>
    <row r="110" spans="7:9" x14ac:dyDescent="0.2">
      <c r="G110" t="s">
        <v>657</v>
      </c>
      <c r="H110" s="11" t="s">
        <v>256</v>
      </c>
      <c r="I110" s="4" t="s">
        <v>416</v>
      </c>
    </row>
    <row r="111" spans="7:9" x14ac:dyDescent="0.2">
      <c r="G111" t="s">
        <v>658</v>
      </c>
      <c r="H111" s="11" t="s">
        <v>257</v>
      </c>
      <c r="I111" s="4" t="s">
        <v>417</v>
      </c>
    </row>
    <row r="112" spans="7:9" x14ac:dyDescent="0.2">
      <c r="G112" t="s">
        <v>659</v>
      </c>
      <c r="H112" s="11" t="s">
        <v>258</v>
      </c>
      <c r="I112" s="4" t="s">
        <v>418</v>
      </c>
    </row>
    <row r="113" spans="7:9" x14ac:dyDescent="0.2">
      <c r="G113" t="s">
        <v>660</v>
      </c>
      <c r="H113" s="11" t="s">
        <v>259</v>
      </c>
      <c r="I113" s="4" t="s">
        <v>419</v>
      </c>
    </row>
    <row r="114" spans="7:9" x14ac:dyDescent="0.2">
      <c r="G114" t="s">
        <v>661</v>
      </c>
      <c r="H114" s="11" t="s">
        <v>260</v>
      </c>
      <c r="I114" s="4" t="s">
        <v>420</v>
      </c>
    </row>
    <row r="115" spans="7:9" x14ac:dyDescent="0.2">
      <c r="G115" t="s">
        <v>662</v>
      </c>
      <c r="H115" s="11" t="s">
        <v>261</v>
      </c>
      <c r="I115" s="4" t="s">
        <v>421</v>
      </c>
    </row>
    <row r="116" spans="7:9" x14ac:dyDescent="0.2">
      <c r="G116" t="s">
        <v>663</v>
      </c>
      <c r="H116" s="11" t="s">
        <v>262</v>
      </c>
      <c r="I116" s="4" t="s">
        <v>422</v>
      </c>
    </row>
    <row r="117" spans="7:9" x14ac:dyDescent="0.2">
      <c r="G117" t="s">
        <v>664</v>
      </c>
      <c r="H117" s="11" t="s">
        <v>263</v>
      </c>
      <c r="I117" s="4" t="s">
        <v>423</v>
      </c>
    </row>
    <row r="118" spans="7:9" x14ac:dyDescent="0.2">
      <c r="G118" t="s">
        <v>665</v>
      </c>
      <c r="H118" s="11" t="s">
        <v>264</v>
      </c>
      <c r="I118" s="4" t="s">
        <v>424</v>
      </c>
    </row>
    <row r="119" spans="7:9" x14ac:dyDescent="0.2">
      <c r="G119" t="s">
        <v>666</v>
      </c>
      <c r="H119" s="11" t="s">
        <v>265</v>
      </c>
      <c r="I119" s="4" t="s">
        <v>425</v>
      </c>
    </row>
    <row r="120" spans="7:9" x14ac:dyDescent="0.2">
      <c r="G120" t="s">
        <v>667</v>
      </c>
      <c r="H120" s="11" t="s">
        <v>266</v>
      </c>
      <c r="I120" s="4" t="s">
        <v>426</v>
      </c>
    </row>
    <row r="121" spans="7:9" x14ac:dyDescent="0.2">
      <c r="G121" t="s">
        <v>668</v>
      </c>
      <c r="H121" s="11" t="s">
        <v>267</v>
      </c>
      <c r="I121" s="4" t="s">
        <v>427</v>
      </c>
    </row>
    <row r="122" spans="7:9" x14ac:dyDescent="0.2">
      <c r="G122" t="s">
        <v>669</v>
      </c>
      <c r="H122" s="11" t="s">
        <v>268</v>
      </c>
      <c r="I122" s="4" t="s">
        <v>428</v>
      </c>
    </row>
    <row r="123" spans="7:9" x14ac:dyDescent="0.2">
      <c r="G123" t="s">
        <v>670</v>
      </c>
      <c r="H123" s="11" t="s">
        <v>269</v>
      </c>
      <c r="I123" s="4" t="s">
        <v>429</v>
      </c>
    </row>
    <row r="124" spans="7:9" x14ac:dyDescent="0.2">
      <c r="G124" t="s">
        <v>671</v>
      </c>
      <c r="H124" s="11" t="s">
        <v>270</v>
      </c>
      <c r="I124" s="4" t="s">
        <v>430</v>
      </c>
    </row>
    <row r="125" spans="7:9" x14ac:dyDescent="0.2">
      <c r="G125" t="s">
        <v>672</v>
      </c>
      <c r="H125" s="11" t="s">
        <v>271</v>
      </c>
      <c r="I125" s="4" t="s">
        <v>431</v>
      </c>
    </row>
    <row r="126" spans="7:9" x14ac:dyDescent="0.2">
      <c r="G126" t="s">
        <v>673</v>
      </c>
      <c r="H126" s="11" t="s">
        <v>272</v>
      </c>
      <c r="I126" s="4" t="s">
        <v>432</v>
      </c>
    </row>
    <row r="127" spans="7:9" x14ac:dyDescent="0.2">
      <c r="G127" t="s">
        <v>674</v>
      </c>
      <c r="H127" s="11" t="s">
        <v>273</v>
      </c>
      <c r="I127" s="4" t="s">
        <v>433</v>
      </c>
    </row>
    <row r="128" spans="7:9" x14ac:dyDescent="0.2">
      <c r="G128" t="s">
        <v>675</v>
      </c>
      <c r="H128" s="11" t="s">
        <v>274</v>
      </c>
      <c r="I128" s="4" t="s">
        <v>434</v>
      </c>
    </row>
    <row r="129" spans="7:9" x14ac:dyDescent="0.2">
      <c r="G129" t="s">
        <v>676</v>
      </c>
      <c r="H129" s="11" t="s">
        <v>275</v>
      </c>
      <c r="I129" s="4" t="s">
        <v>435</v>
      </c>
    </row>
    <row r="130" spans="7:9" x14ac:dyDescent="0.2">
      <c r="G130" t="s">
        <v>677</v>
      </c>
      <c r="H130" s="11" t="s">
        <v>276</v>
      </c>
      <c r="I130" s="4" t="s">
        <v>436</v>
      </c>
    </row>
    <row r="131" spans="7:9" x14ac:dyDescent="0.2">
      <c r="G131" t="s">
        <v>678</v>
      </c>
      <c r="H131" s="11" t="s">
        <v>277</v>
      </c>
      <c r="I131" s="4" t="s">
        <v>437</v>
      </c>
    </row>
    <row r="132" spans="7:9" x14ac:dyDescent="0.2">
      <c r="G132" t="s">
        <v>679</v>
      </c>
      <c r="H132" s="11" t="s">
        <v>278</v>
      </c>
      <c r="I132" s="4" t="s">
        <v>438</v>
      </c>
    </row>
    <row r="133" spans="7:9" x14ac:dyDescent="0.2">
      <c r="G133" t="s">
        <v>680</v>
      </c>
      <c r="H133" s="11" t="s">
        <v>279</v>
      </c>
      <c r="I133" s="4" t="s">
        <v>439</v>
      </c>
    </row>
    <row r="134" spans="7:9" x14ac:dyDescent="0.2">
      <c r="G134" t="s">
        <v>681</v>
      </c>
      <c r="H134" s="11" t="s">
        <v>280</v>
      </c>
      <c r="I134" s="4" t="s">
        <v>440</v>
      </c>
    </row>
    <row r="135" spans="7:9" x14ac:dyDescent="0.2">
      <c r="G135" t="s">
        <v>682</v>
      </c>
      <c r="H135" s="11" t="s">
        <v>281</v>
      </c>
      <c r="I135" s="4" t="s">
        <v>441</v>
      </c>
    </row>
    <row r="136" spans="7:9" x14ac:dyDescent="0.2">
      <c r="G136" t="s">
        <v>683</v>
      </c>
      <c r="H136" s="11" t="s">
        <v>282</v>
      </c>
      <c r="I136" s="4" t="s">
        <v>442</v>
      </c>
    </row>
    <row r="137" spans="7:9" x14ac:dyDescent="0.2">
      <c r="G137" t="s">
        <v>684</v>
      </c>
      <c r="H137" s="11" t="s">
        <v>283</v>
      </c>
      <c r="I137" s="4" t="s">
        <v>443</v>
      </c>
    </row>
    <row r="138" spans="7:9" x14ac:dyDescent="0.2">
      <c r="G138" t="s">
        <v>685</v>
      </c>
      <c r="H138" s="11" t="s">
        <v>284</v>
      </c>
      <c r="I138" s="4" t="s">
        <v>444</v>
      </c>
    </row>
    <row r="139" spans="7:9" x14ac:dyDescent="0.2">
      <c r="G139" t="s">
        <v>686</v>
      </c>
      <c r="H139" s="11" t="s">
        <v>285</v>
      </c>
      <c r="I139" s="4" t="s">
        <v>445</v>
      </c>
    </row>
    <row r="140" spans="7:9" x14ac:dyDescent="0.2">
      <c r="G140" t="s">
        <v>687</v>
      </c>
      <c r="H140" s="11" t="s">
        <v>286</v>
      </c>
      <c r="I140" s="4" t="s">
        <v>446</v>
      </c>
    </row>
    <row r="141" spans="7:9" x14ac:dyDescent="0.2">
      <c r="G141" t="s">
        <v>688</v>
      </c>
      <c r="H141" s="11" t="s">
        <v>287</v>
      </c>
      <c r="I141" s="4" t="s">
        <v>447</v>
      </c>
    </row>
    <row r="142" spans="7:9" x14ac:dyDescent="0.2">
      <c r="G142" t="s">
        <v>689</v>
      </c>
      <c r="H142" s="11" t="s">
        <v>288</v>
      </c>
      <c r="I142" s="4" t="s">
        <v>448</v>
      </c>
    </row>
    <row r="143" spans="7:9" x14ac:dyDescent="0.2">
      <c r="G143" t="s">
        <v>690</v>
      </c>
      <c r="H143" s="11" t="s">
        <v>289</v>
      </c>
      <c r="I143" s="4" t="s">
        <v>449</v>
      </c>
    </row>
    <row r="144" spans="7:9" x14ac:dyDescent="0.2">
      <c r="G144" t="s">
        <v>691</v>
      </c>
      <c r="H144" s="11" t="s">
        <v>290</v>
      </c>
      <c r="I144" s="4" t="s">
        <v>450</v>
      </c>
    </row>
    <row r="145" spans="7:9" x14ac:dyDescent="0.2">
      <c r="G145" t="s">
        <v>692</v>
      </c>
      <c r="H145" s="11" t="s">
        <v>291</v>
      </c>
      <c r="I145" s="4" t="s">
        <v>451</v>
      </c>
    </row>
    <row r="146" spans="7:9" x14ac:dyDescent="0.2">
      <c r="G146" t="s">
        <v>693</v>
      </c>
      <c r="H146" s="11" t="s">
        <v>292</v>
      </c>
      <c r="I146" s="4" t="s">
        <v>452</v>
      </c>
    </row>
    <row r="147" spans="7:9" x14ac:dyDescent="0.2">
      <c r="G147" t="s">
        <v>694</v>
      </c>
      <c r="H147" s="11" t="s">
        <v>293</v>
      </c>
      <c r="I147" s="4" t="s">
        <v>453</v>
      </c>
    </row>
    <row r="148" spans="7:9" x14ac:dyDescent="0.2">
      <c r="G148" t="s">
        <v>695</v>
      </c>
      <c r="H148" s="11" t="s">
        <v>294</v>
      </c>
      <c r="I148" s="4" t="s">
        <v>454</v>
      </c>
    </row>
    <row r="149" spans="7:9" x14ac:dyDescent="0.2">
      <c r="G149" t="s">
        <v>696</v>
      </c>
      <c r="H149" s="11" t="s">
        <v>295</v>
      </c>
      <c r="I149" s="4" t="s">
        <v>455</v>
      </c>
    </row>
    <row r="150" spans="7:9" x14ac:dyDescent="0.2">
      <c r="G150" t="s">
        <v>697</v>
      </c>
      <c r="H150" s="11" t="s">
        <v>296</v>
      </c>
      <c r="I150" s="4" t="s">
        <v>456</v>
      </c>
    </row>
    <row r="151" spans="7:9" x14ac:dyDescent="0.2">
      <c r="G151" t="s">
        <v>698</v>
      </c>
      <c r="H151" s="11" t="s">
        <v>297</v>
      </c>
      <c r="I151" s="4" t="s">
        <v>457</v>
      </c>
    </row>
    <row r="152" spans="7:9" x14ac:dyDescent="0.2">
      <c r="G152" t="s">
        <v>699</v>
      </c>
      <c r="H152" s="11" t="s">
        <v>298</v>
      </c>
      <c r="I152" s="4" t="s">
        <v>458</v>
      </c>
    </row>
    <row r="153" spans="7:9" x14ac:dyDescent="0.2">
      <c r="G153" t="s">
        <v>700</v>
      </c>
      <c r="H153" s="11" t="s">
        <v>299</v>
      </c>
      <c r="I153" s="4" t="s">
        <v>459</v>
      </c>
    </row>
    <row r="154" spans="7:9" x14ac:dyDescent="0.2">
      <c r="G154" t="s">
        <v>701</v>
      </c>
      <c r="H154" s="11" t="s">
        <v>300</v>
      </c>
      <c r="I154" s="4" t="s">
        <v>460</v>
      </c>
    </row>
    <row r="155" spans="7:9" x14ac:dyDescent="0.2">
      <c r="G155" t="s">
        <v>702</v>
      </c>
      <c r="H155" s="11" t="s">
        <v>301</v>
      </c>
      <c r="I155" s="4" t="s">
        <v>461</v>
      </c>
    </row>
    <row r="156" spans="7:9" x14ac:dyDescent="0.2">
      <c r="G156" t="s">
        <v>703</v>
      </c>
      <c r="H156" s="11" t="s">
        <v>302</v>
      </c>
      <c r="I156" s="4" t="s">
        <v>462</v>
      </c>
    </row>
    <row r="157" spans="7:9" x14ac:dyDescent="0.2">
      <c r="G157" t="s">
        <v>704</v>
      </c>
      <c r="H157" s="11" t="s">
        <v>303</v>
      </c>
      <c r="I157" s="4" t="s">
        <v>463</v>
      </c>
    </row>
    <row r="158" spans="7:9" x14ac:dyDescent="0.2">
      <c r="G158" t="s">
        <v>705</v>
      </c>
      <c r="H158" s="11" t="s">
        <v>304</v>
      </c>
      <c r="I158" s="4" t="s">
        <v>464</v>
      </c>
    </row>
    <row r="159" spans="7:9" x14ac:dyDescent="0.2">
      <c r="G159" t="s">
        <v>706</v>
      </c>
      <c r="H159" s="11" t="s">
        <v>305</v>
      </c>
      <c r="I159" s="4" t="s">
        <v>465</v>
      </c>
    </row>
    <row r="160" spans="7:9" x14ac:dyDescent="0.2">
      <c r="G160" t="s">
        <v>707</v>
      </c>
      <c r="H160" s="11" t="s">
        <v>306</v>
      </c>
      <c r="I160" s="4" t="s">
        <v>466</v>
      </c>
    </row>
    <row r="161" spans="7:9" x14ac:dyDescent="0.2">
      <c r="G161" t="s">
        <v>708</v>
      </c>
      <c r="H161" s="11" t="s">
        <v>307</v>
      </c>
      <c r="I161" s="4" t="s">
        <v>467</v>
      </c>
    </row>
    <row r="162" spans="7:9" x14ac:dyDescent="0.2">
      <c r="G162" t="s">
        <v>709</v>
      </c>
      <c r="I162" s="4" t="s">
        <v>468</v>
      </c>
    </row>
    <row r="163" spans="7:9" x14ac:dyDescent="0.2">
      <c r="G163" t="s">
        <v>710</v>
      </c>
      <c r="I163" s="4" t="s">
        <v>469</v>
      </c>
    </row>
    <row r="164" spans="7:9" x14ac:dyDescent="0.2">
      <c r="G164" t="s">
        <v>711</v>
      </c>
      <c r="I164" s="4" t="s">
        <v>470</v>
      </c>
    </row>
    <row r="165" spans="7:9" x14ac:dyDescent="0.2">
      <c r="G165" t="s">
        <v>712</v>
      </c>
      <c r="I165" s="4" t="s">
        <v>471</v>
      </c>
    </row>
    <row r="166" spans="7:9" x14ac:dyDescent="0.2">
      <c r="G166" t="s">
        <v>713</v>
      </c>
      <c r="I166" s="4" t="s">
        <v>472</v>
      </c>
    </row>
    <row r="167" spans="7:9" x14ac:dyDescent="0.2">
      <c r="G167" t="s">
        <v>714</v>
      </c>
      <c r="I167" s="4" t="s">
        <v>473</v>
      </c>
    </row>
    <row r="168" spans="7:9" x14ac:dyDescent="0.2">
      <c r="G168" t="s">
        <v>715</v>
      </c>
      <c r="I168" s="4" t="s">
        <v>474</v>
      </c>
    </row>
    <row r="169" spans="7:9" x14ac:dyDescent="0.2">
      <c r="G169" t="s">
        <v>716</v>
      </c>
      <c r="I169" s="4" t="s">
        <v>475</v>
      </c>
    </row>
    <row r="170" spans="7:9" x14ac:dyDescent="0.2">
      <c r="G170" t="s">
        <v>717</v>
      </c>
      <c r="I170" s="4" t="s">
        <v>476</v>
      </c>
    </row>
    <row r="171" spans="7:9" x14ac:dyDescent="0.2">
      <c r="G171" t="s">
        <v>718</v>
      </c>
      <c r="I171" s="4" t="s">
        <v>477</v>
      </c>
    </row>
    <row r="172" spans="7:9" x14ac:dyDescent="0.2">
      <c r="G172" t="s">
        <v>719</v>
      </c>
      <c r="I172" s="4" t="s">
        <v>478</v>
      </c>
    </row>
    <row r="173" spans="7:9" x14ac:dyDescent="0.2">
      <c r="G173" t="s">
        <v>720</v>
      </c>
      <c r="I173" s="4" t="s">
        <v>479</v>
      </c>
    </row>
    <row r="174" spans="7:9" x14ac:dyDescent="0.2">
      <c r="G174" t="s">
        <v>721</v>
      </c>
      <c r="I174" s="4" t="s">
        <v>480</v>
      </c>
    </row>
    <row r="175" spans="7:9" x14ac:dyDescent="0.2">
      <c r="G175" t="s">
        <v>722</v>
      </c>
      <c r="I175" s="4" t="s">
        <v>481</v>
      </c>
    </row>
    <row r="176" spans="7:9" x14ac:dyDescent="0.2">
      <c r="G176" t="s">
        <v>723</v>
      </c>
      <c r="I176" s="4" t="s">
        <v>482</v>
      </c>
    </row>
    <row r="177" spans="7:9" x14ac:dyDescent="0.2">
      <c r="G177" t="s">
        <v>724</v>
      </c>
      <c r="I177" s="4" t="s">
        <v>483</v>
      </c>
    </row>
    <row r="178" spans="7:9" x14ac:dyDescent="0.2">
      <c r="G178" t="s">
        <v>725</v>
      </c>
      <c r="I178" s="4" t="s">
        <v>484</v>
      </c>
    </row>
    <row r="179" spans="7:9" x14ac:dyDescent="0.2">
      <c r="G179" t="s">
        <v>726</v>
      </c>
      <c r="I179" s="4" t="s">
        <v>485</v>
      </c>
    </row>
    <row r="180" spans="7:9" x14ac:dyDescent="0.2">
      <c r="G180" t="s">
        <v>727</v>
      </c>
      <c r="I180" s="3" t="s">
        <v>486</v>
      </c>
    </row>
    <row r="181" spans="7:9" x14ac:dyDescent="0.2">
      <c r="G181" t="s">
        <v>728</v>
      </c>
      <c r="I181" s="3" t="s">
        <v>487</v>
      </c>
    </row>
    <row r="182" spans="7:9" x14ac:dyDescent="0.2">
      <c r="G182" t="s">
        <v>729</v>
      </c>
      <c r="I182" s="3" t="s">
        <v>488</v>
      </c>
    </row>
    <row r="183" spans="7:9" x14ac:dyDescent="0.2">
      <c r="G183" t="s">
        <v>730</v>
      </c>
      <c r="I183" s="3" t="s">
        <v>489</v>
      </c>
    </row>
    <row r="184" spans="7:9" x14ac:dyDescent="0.2">
      <c r="G184" t="s">
        <v>731</v>
      </c>
      <c r="I184" s="3" t="s">
        <v>490</v>
      </c>
    </row>
    <row r="185" spans="7:9" x14ac:dyDescent="0.2">
      <c r="G185" t="s">
        <v>732</v>
      </c>
      <c r="I185" s="3" t="s">
        <v>491</v>
      </c>
    </row>
    <row r="186" spans="7:9" x14ac:dyDescent="0.2">
      <c r="G186" t="s">
        <v>733</v>
      </c>
      <c r="I186" s="3" t="s">
        <v>492</v>
      </c>
    </row>
    <row r="187" spans="7:9" x14ac:dyDescent="0.2">
      <c r="G187" t="s">
        <v>734</v>
      </c>
      <c r="I187" s="3" t="s">
        <v>493</v>
      </c>
    </row>
    <row r="188" spans="7:9" x14ac:dyDescent="0.2">
      <c r="G188" t="s">
        <v>735</v>
      </c>
      <c r="I188" s="3" t="s">
        <v>494</v>
      </c>
    </row>
    <row r="189" spans="7:9" x14ac:dyDescent="0.2">
      <c r="G189" t="s">
        <v>736</v>
      </c>
      <c r="I189" s="3" t="s">
        <v>495</v>
      </c>
    </row>
    <row r="190" spans="7:9" x14ac:dyDescent="0.2">
      <c r="G190" t="s">
        <v>737</v>
      </c>
      <c r="I190" s="3" t="s">
        <v>496</v>
      </c>
    </row>
    <row r="191" spans="7:9" x14ac:dyDescent="0.2">
      <c r="G191" t="s">
        <v>738</v>
      </c>
      <c r="I191" s="3" t="s">
        <v>497</v>
      </c>
    </row>
    <row r="192" spans="7:9" x14ac:dyDescent="0.2">
      <c r="G192" t="s">
        <v>739</v>
      </c>
      <c r="I192" s="3" t="s">
        <v>498</v>
      </c>
    </row>
    <row r="193" spans="7:9" x14ac:dyDescent="0.2">
      <c r="G193" t="s">
        <v>740</v>
      </c>
      <c r="I193" s="3" t="s">
        <v>499</v>
      </c>
    </row>
    <row r="194" spans="7:9" x14ac:dyDescent="0.2">
      <c r="G194" t="s">
        <v>741</v>
      </c>
      <c r="I194" s="3" t="s">
        <v>500</v>
      </c>
    </row>
    <row r="195" spans="7:9" x14ac:dyDescent="0.2">
      <c r="G195" t="s">
        <v>742</v>
      </c>
      <c r="I195" s="3" t="s">
        <v>501</v>
      </c>
    </row>
    <row r="196" spans="7:9" x14ac:dyDescent="0.2">
      <c r="G196" t="s">
        <v>743</v>
      </c>
      <c r="I196" s="3" t="s">
        <v>502</v>
      </c>
    </row>
    <row r="197" spans="7:9" x14ac:dyDescent="0.2">
      <c r="G197" t="s">
        <v>744</v>
      </c>
      <c r="I197" s="3" t="s">
        <v>503</v>
      </c>
    </row>
    <row r="198" spans="7:9" x14ac:dyDescent="0.2">
      <c r="G198" t="s">
        <v>745</v>
      </c>
      <c r="I198" s="3" t="s">
        <v>504</v>
      </c>
    </row>
    <row r="199" spans="7:9" x14ac:dyDescent="0.2">
      <c r="G199" t="s">
        <v>746</v>
      </c>
      <c r="I199" t="s">
        <v>505</v>
      </c>
    </row>
    <row r="200" spans="7:9" x14ac:dyDescent="0.2">
      <c r="G200" t="s">
        <v>747</v>
      </c>
      <c r="I200" t="s">
        <v>506</v>
      </c>
    </row>
    <row r="201" spans="7:9" x14ac:dyDescent="0.2">
      <c r="G201" t="s">
        <v>748</v>
      </c>
      <c r="I201" t="s">
        <v>507</v>
      </c>
    </row>
    <row r="202" spans="7:9" x14ac:dyDescent="0.2">
      <c r="G202" t="s">
        <v>749</v>
      </c>
      <c r="I202" t="s">
        <v>508</v>
      </c>
    </row>
    <row r="203" spans="7:9" x14ac:dyDescent="0.2">
      <c r="G203" t="s">
        <v>750</v>
      </c>
      <c r="I203" t="s">
        <v>509</v>
      </c>
    </row>
    <row r="204" spans="7:9" x14ac:dyDescent="0.2">
      <c r="G204" t="s">
        <v>751</v>
      </c>
      <c r="I204" t="s">
        <v>510</v>
      </c>
    </row>
    <row r="205" spans="7:9" x14ac:dyDescent="0.2">
      <c r="G205" t="s">
        <v>752</v>
      </c>
      <c r="I205" t="s">
        <v>511</v>
      </c>
    </row>
    <row r="206" spans="7:9" x14ac:dyDescent="0.2">
      <c r="G206" t="s">
        <v>753</v>
      </c>
      <c r="I206" t="s">
        <v>512</v>
      </c>
    </row>
    <row r="207" spans="7:9" x14ac:dyDescent="0.2">
      <c r="G207" t="s">
        <v>754</v>
      </c>
      <c r="I207" t="s">
        <v>513</v>
      </c>
    </row>
    <row r="208" spans="7:9" x14ac:dyDescent="0.2">
      <c r="G208" t="s">
        <v>755</v>
      </c>
      <c r="I208" t="s">
        <v>514</v>
      </c>
    </row>
    <row r="209" spans="7:9" x14ac:dyDescent="0.2">
      <c r="G209" t="s">
        <v>756</v>
      </c>
      <c r="I209" t="s">
        <v>515</v>
      </c>
    </row>
    <row r="210" spans="7:9" x14ac:dyDescent="0.2">
      <c r="G210" t="s">
        <v>757</v>
      </c>
      <c r="I210" t="s">
        <v>516</v>
      </c>
    </row>
    <row r="211" spans="7:9" x14ac:dyDescent="0.2">
      <c r="G211" t="s">
        <v>758</v>
      </c>
      <c r="I211" t="s">
        <v>517</v>
      </c>
    </row>
    <row r="212" spans="7:9" x14ac:dyDescent="0.2">
      <c r="G212" t="s">
        <v>759</v>
      </c>
      <c r="I212" t="s">
        <v>518</v>
      </c>
    </row>
    <row r="213" spans="7:9" x14ac:dyDescent="0.2">
      <c r="G213" t="s">
        <v>760</v>
      </c>
      <c r="I213" t="s">
        <v>519</v>
      </c>
    </row>
    <row r="214" spans="7:9" x14ac:dyDescent="0.2">
      <c r="G214" t="s">
        <v>761</v>
      </c>
      <c r="I214" t="s">
        <v>520</v>
      </c>
    </row>
    <row r="215" spans="7:9" x14ac:dyDescent="0.2">
      <c r="G215" t="s">
        <v>762</v>
      </c>
      <c r="I215" t="s">
        <v>521</v>
      </c>
    </row>
    <row r="216" spans="7:9" x14ac:dyDescent="0.2">
      <c r="G216" t="s">
        <v>763</v>
      </c>
      <c r="I216" t="s">
        <v>522</v>
      </c>
    </row>
    <row r="217" spans="7:9" x14ac:dyDescent="0.2">
      <c r="G217" t="s">
        <v>764</v>
      </c>
      <c r="I217" t="s">
        <v>523</v>
      </c>
    </row>
    <row r="218" spans="7:9" x14ac:dyDescent="0.2">
      <c r="G218" t="s">
        <v>765</v>
      </c>
      <c r="I218" t="s">
        <v>524</v>
      </c>
    </row>
    <row r="219" spans="7:9" x14ac:dyDescent="0.2">
      <c r="G219" t="s">
        <v>766</v>
      </c>
      <c r="I219" t="s">
        <v>525</v>
      </c>
    </row>
    <row r="220" spans="7:9" x14ac:dyDescent="0.2">
      <c r="G220" t="s">
        <v>767</v>
      </c>
      <c r="I220" t="s">
        <v>526</v>
      </c>
    </row>
    <row r="221" spans="7:9" x14ac:dyDescent="0.2">
      <c r="G221" t="s">
        <v>768</v>
      </c>
      <c r="I221" t="s">
        <v>527</v>
      </c>
    </row>
    <row r="222" spans="7:9" x14ac:dyDescent="0.2">
      <c r="G222" t="s">
        <v>769</v>
      </c>
      <c r="I222" t="s">
        <v>528</v>
      </c>
    </row>
    <row r="223" spans="7:9" x14ac:dyDescent="0.2">
      <c r="G223" t="s">
        <v>770</v>
      </c>
      <c r="I223" t="s">
        <v>529</v>
      </c>
    </row>
    <row r="224" spans="7:9" x14ac:dyDescent="0.2">
      <c r="G224" t="s">
        <v>771</v>
      </c>
      <c r="I224" t="s">
        <v>530</v>
      </c>
    </row>
    <row r="225" spans="7:7" x14ac:dyDescent="0.2">
      <c r="G225" t="s">
        <v>772</v>
      </c>
    </row>
    <row r="226" spans="7:7" x14ac:dyDescent="0.2">
      <c r="G226" t="s">
        <v>773</v>
      </c>
    </row>
    <row r="227" spans="7:7" x14ac:dyDescent="0.2">
      <c r="G227" t="s">
        <v>774</v>
      </c>
    </row>
    <row r="228" spans="7:7" x14ac:dyDescent="0.2">
      <c r="G228" t="s">
        <v>775</v>
      </c>
    </row>
    <row r="229" spans="7:7" x14ac:dyDescent="0.2">
      <c r="G229" t="s">
        <v>776</v>
      </c>
    </row>
    <row r="230" spans="7:7" x14ac:dyDescent="0.2">
      <c r="G230" t="s">
        <v>777</v>
      </c>
    </row>
    <row r="231" spans="7:7" x14ac:dyDescent="0.2">
      <c r="G231" t="s">
        <v>778</v>
      </c>
    </row>
    <row r="232" spans="7:7" x14ac:dyDescent="0.2">
      <c r="G232" t="s">
        <v>779</v>
      </c>
    </row>
    <row r="233" spans="7:7" x14ac:dyDescent="0.2">
      <c r="G233" t="s">
        <v>780</v>
      </c>
    </row>
    <row r="234" spans="7:7" x14ac:dyDescent="0.2">
      <c r="G234" t="s">
        <v>781</v>
      </c>
    </row>
    <row r="235" spans="7:7" x14ac:dyDescent="0.2">
      <c r="G235" t="s">
        <v>782</v>
      </c>
    </row>
    <row r="236" spans="7:7" x14ac:dyDescent="0.2">
      <c r="G236" t="s">
        <v>783</v>
      </c>
    </row>
    <row r="237" spans="7:7" x14ac:dyDescent="0.2">
      <c r="G237" t="s">
        <v>784</v>
      </c>
    </row>
    <row r="238" spans="7:7" x14ac:dyDescent="0.2">
      <c r="G238" t="s">
        <v>785</v>
      </c>
    </row>
    <row r="239" spans="7:7" x14ac:dyDescent="0.2">
      <c r="G239" t="s">
        <v>786</v>
      </c>
    </row>
    <row r="240" spans="7:7" x14ac:dyDescent="0.2">
      <c r="G240" t="s">
        <v>787</v>
      </c>
    </row>
    <row r="241" spans="7:7" x14ac:dyDescent="0.2">
      <c r="G241" t="s">
        <v>788</v>
      </c>
    </row>
    <row r="242" spans="7:7" x14ac:dyDescent="0.2">
      <c r="G242" t="s">
        <v>789</v>
      </c>
    </row>
    <row r="243" spans="7:7" x14ac:dyDescent="0.2">
      <c r="G243" t="s">
        <v>790</v>
      </c>
    </row>
    <row r="244" spans="7:7" x14ac:dyDescent="0.2">
      <c r="G244" t="s">
        <v>791</v>
      </c>
    </row>
    <row r="245" spans="7:7" x14ac:dyDescent="0.2">
      <c r="G245" t="s">
        <v>792</v>
      </c>
    </row>
    <row r="246" spans="7:7" x14ac:dyDescent="0.2">
      <c r="G246" t="s">
        <v>793</v>
      </c>
    </row>
    <row r="247" spans="7:7" x14ac:dyDescent="0.2">
      <c r="G247" t="s">
        <v>794</v>
      </c>
    </row>
    <row r="248" spans="7:7" x14ac:dyDescent="0.2">
      <c r="G248" t="s">
        <v>795</v>
      </c>
    </row>
    <row r="249" spans="7:7" x14ac:dyDescent="0.2">
      <c r="G249" t="s">
        <v>796</v>
      </c>
    </row>
    <row r="250" spans="7:7" x14ac:dyDescent="0.2">
      <c r="G250" t="s">
        <v>797</v>
      </c>
    </row>
    <row r="251" spans="7:7" x14ac:dyDescent="0.2">
      <c r="G251" t="s">
        <v>798</v>
      </c>
    </row>
    <row r="252" spans="7:7" x14ac:dyDescent="0.2">
      <c r="G252" t="s">
        <v>799</v>
      </c>
    </row>
    <row r="253" spans="7:7" x14ac:dyDescent="0.2">
      <c r="G253" t="s">
        <v>800</v>
      </c>
    </row>
    <row r="254" spans="7:7" x14ac:dyDescent="0.2">
      <c r="G254" t="s">
        <v>801</v>
      </c>
    </row>
    <row r="255" spans="7:7" x14ac:dyDescent="0.2">
      <c r="G255" t="s">
        <v>802</v>
      </c>
    </row>
    <row r="256" spans="7:7" x14ac:dyDescent="0.2">
      <c r="G256" t="s">
        <v>803</v>
      </c>
    </row>
    <row r="257" spans="7:7" x14ac:dyDescent="0.2">
      <c r="G257" t="s">
        <v>804</v>
      </c>
    </row>
    <row r="258" spans="7:7" x14ac:dyDescent="0.2">
      <c r="G258" t="s">
        <v>805</v>
      </c>
    </row>
    <row r="259" spans="7:7" x14ac:dyDescent="0.2">
      <c r="G259" t="s">
        <v>806</v>
      </c>
    </row>
    <row r="260" spans="7:7" x14ac:dyDescent="0.2">
      <c r="G260" t="s">
        <v>807</v>
      </c>
    </row>
    <row r="261" spans="7:7" x14ac:dyDescent="0.2">
      <c r="G261" t="s">
        <v>808</v>
      </c>
    </row>
    <row r="262" spans="7:7" x14ac:dyDescent="0.2">
      <c r="G262" t="s">
        <v>809</v>
      </c>
    </row>
    <row r="263" spans="7:7" x14ac:dyDescent="0.2">
      <c r="G263" t="s">
        <v>810</v>
      </c>
    </row>
    <row r="264" spans="7:7" x14ac:dyDescent="0.2">
      <c r="G264" t="s">
        <v>811</v>
      </c>
    </row>
    <row r="265" spans="7:7" x14ac:dyDescent="0.2">
      <c r="G265" t="s">
        <v>812</v>
      </c>
    </row>
    <row r="266" spans="7:7" x14ac:dyDescent="0.2">
      <c r="G266" t="s">
        <v>813</v>
      </c>
    </row>
    <row r="267" spans="7:7" x14ac:dyDescent="0.2">
      <c r="G267" t="s">
        <v>814</v>
      </c>
    </row>
    <row r="268" spans="7:7" x14ac:dyDescent="0.2">
      <c r="G268" t="s">
        <v>815</v>
      </c>
    </row>
    <row r="269" spans="7:7" x14ac:dyDescent="0.2">
      <c r="G269" t="s">
        <v>816</v>
      </c>
    </row>
    <row r="270" spans="7:7" x14ac:dyDescent="0.2">
      <c r="G270" t="s">
        <v>817</v>
      </c>
    </row>
    <row r="271" spans="7:7" x14ac:dyDescent="0.2">
      <c r="G271" t="s">
        <v>818</v>
      </c>
    </row>
    <row r="272" spans="7:7" x14ac:dyDescent="0.2">
      <c r="G272" t="s">
        <v>819</v>
      </c>
    </row>
    <row r="273" spans="7:7" x14ac:dyDescent="0.2">
      <c r="G273" t="s">
        <v>820</v>
      </c>
    </row>
    <row r="274" spans="7:7" x14ac:dyDescent="0.2">
      <c r="G274" t="s">
        <v>821</v>
      </c>
    </row>
    <row r="275" spans="7:7" x14ac:dyDescent="0.2">
      <c r="G275" t="s">
        <v>822</v>
      </c>
    </row>
    <row r="276" spans="7:7" x14ac:dyDescent="0.2">
      <c r="G276" t="s">
        <v>823</v>
      </c>
    </row>
    <row r="277" spans="7:7" x14ac:dyDescent="0.2">
      <c r="G277" t="s">
        <v>824</v>
      </c>
    </row>
    <row r="278" spans="7:7" x14ac:dyDescent="0.2">
      <c r="G278" t="s">
        <v>825</v>
      </c>
    </row>
    <row r="279" spans="7:7" x14ac:dyDescent="0.2">
      <c r="G279" t="s">
        <v>826</v>
      </c>
    </row>
    <row r="280" spans="7:7" x14ac:dyDescent="0.2">
      <c r="G280" t="s">
        <v>827</v>
      </c>
    </row>
    <row r="281" spans="7:7" x14ac:dyDescent="0.2">
      <c r="G281" t="s">
        <v>828</v>
      </c>
    </row>
    <row r="282" spans="7:7" x14ac:dyDescent="0.2">
      <c r="G282" t="s">
        <v>829</v>
      </c>
    </row>
    <row r="283" spans="7:7" x14ac:dyDescent="0.2">
      <c r="G283" t="s">
        <v>830</v>
      </c>
    </row>
    <row r="284" spans="7:7" x14ac:dyDescent="0.2">
      <c r="G284" t="s">
        <v>831</v>
      </c>
    </row>
    <row r="285" spans="7:7" x14ac:dyDescent="0.2">
      <c r="G285" t="s">
        <v>832</v>
      </c>
    </row>
    <row r="286" spans="7:7" x14ac:dyDescent="0.2">
      <c r="G286" t="s">
        <v>833</v>
      </c>
    </row>
    <row r="287" spans="7:7" x14ac:dyDescent="0.2">
      <c r="G287" t="s">
        <v>834</v>
      </c>
    </row>
    <row r="288" spans="7:7" x14ac:dyDescent="0.2">
      <c r="G288" t="s">
        <v>835</v>
      </c>
    </row>
    <row r="289" spans="7:7" x14ac:dyDescent="0.2">
      <c r="G289" t="s">
        <v>836</v>
      </c>
    </row>
    <row r="290" spans="7:7" x14ac:dyDescent="0.2">
      <c r="G290" t="s">
        <v>837</v>
      </c>
    </row>
    <row r="291" spans="7:7" x14ac:dyDescent="0.2">
      <c r="G291" t="s">
        <v>838</v>
      </c>
    </row>
    <row r="292" spans="7:7" x14ac:dyDescent="0.2">
      <c r="G292" t="s">
        <v>839</v>
      </c>
    </row>
    <row r="293" spans="7:7" x14ac:dyDescent="0.2">
      <c r="G293" t="s">
        <v>840</v>
      </c>
    </row>
    <row r="294" spans="7:7" x14ac:dyDescent="0.2">
      <c r="G294" t="s">
        <v>841</v>
      </c>
    </row>
    <row r="295" spans="7:7" x14ac:dyDescent="0.2">
      <c r="G295" t="s">
        <v>842</v>
      </c>
    </row>
    <row r="296" spans="7:7" x14ac:dyDescent="0.2">
      <c r="G296" t="s">
        <v>843</v>
      </c>
    </row>
    <row r="297" spans="7:7" x14ac:dyDescent="0.2">
      <c r="G297" t="s">
        <v>844</v>
      </c>
    </row>
    <row r="298" spans="7:7" x14ac:dyDescent="0.2">
      <c r="G298" t="s">
        <v>845</v>
      </c>
    </row>
    <row r="299" spans="7:7" x14ac:dyDescent="0.2">
      <c r="G299" t="s">
        <v>846</v>
      </c>
    </row>
    <row r="300" spans="7:7" x14ac:dyDescent="0.2">
      <c r="G300" t="s">
        <v>847</v>
      </c>
    </row>
    <row r="301" spans="7:7" x14ac:dyDescent="0.2">
      <c r="G301" t="s">
        <v>848</v>
      </c>
    </row>
    <row r="302" spans="7:7" x14ac:dyDescent="0.2">
      <c r="G302" t="s">
        <v>849</v>
      </c>
    </row>
    <row r="303" spans="7:7" x14ac:dyDescent="0.2">
      <c r="G303" t="s">
        <v>850</v>
      </c>
    </row>
    <row r="304" spans="7:7" x14ac:dyDescent="0.2">
      <c r="G304" t="s">
        <v>851</v>
      </c>
    </row>
    <row r="305" spans="7:7" x14ac:dyDescent="0.2">
      <c r="G305" t="s">
        <v>852</v>
      </c>
    </row>
    <row r="306" spans="7:7" x14ac:dyDescent="0.2">
      <c r="G306" t="s">
        <v>853</v>
      </c>
    </row>
    <row r="307" spans="7:7" x14ac:dyDescent="0.2">
      <c r="G307" t="s">
        <v>854</v>
      </c>
    </row>
    <row r="308" spans="7:7" x14ac:dyDescent="0.2">
      <c r="G308" t="s">
        <v>855</v>
      </c>
    </row>
    <row r="309" spans="7:7" x14ac:dyDescent="0.2">
      <c r="G309" t="s">
        <v>856</v>
      </c>
    </row>
    <row r="310" spans="7:7" x14ac:dyDescent="0.2">
      <c r="G310" t="s">
        <v>857</v>
      </c>
    </row>
    <row r="311" spans="7:7" x14ac:dyDescent="0.2">
      <c r="G311" t="s">
        <v>858</v>
      </c>
    </row>
    <row r="312" spans="7:7" x14ac:dyDescent="0.2">
      <c r="G312" t="s">
        <v>859</v>
      </c>
    </row>
    <row r="313" spans="7:7" x14ac:dyDescent="0.2">
      <c r="G313" t="s">
        <v>860</v>
      </c>
    </row>
    <row r="314" spans="7:7" x14ac:dyDescent="0.2">
      <c r="G314" t="s">
        <v>861</v>
      </c>
    </row>
    <row r="315" spans="7:7" x14ac:dyDescent="0.2">
      <c r="G315" t="s">
        <v>862</v>
      </c>
    </row>
    <row r="316" spans="7:7" x14ac:dyDescent="0.2">
      <c r="G316" t="s">
        <v>863</v>
      </c>
    </row>
    <row r="317" spans="7:7" x14ac:dyDescent="0.2">
      <c r="G317" t="s">
        <v>864</v>
      </c>
    </row>
    <row r="318" spans="7:7" x14ac:dyDescent="0.2">
      <c r="G318" t="s">
        <v>865</v>
      </c>
    </row>
    <row r="319" spans="7:7" x14ac:dyDescent="0.2">
      <c r="G319" t="s">
        <v>866</v>
      </c>
    </row>
    <row r="320" spans="7:7" x14ac:dyDescent="0.2">
      <c r="G320" t="s">
        <v>867</v>
      </c>
    </row>
    <row r="321" spans="7:7" x14ac:dyDescent="0.2">
      <c r="G321" t="s">
        <v>868</v>
      </c>
    </row>
    <row r="322" spans="7:7" x14ac:dyDescent="0.2">
      <c r="G322" t="s">
        <v>869</v>
      </c>
    </row>
    <row r="323" spans="7:7" x14ac:dyDescent="0.2">
      <c r="G323" t="s">
        <v>870</v>
      </c>
    </row>
    <row r="324" spans="7:7" x14ac:dyDescent="0.2">
      <c r="G324" t="s">
        <v>871</v>
      </c>
    </row>
    <row r="325" spans="7:7" x14ac:dyDescent="0.2">
      <c r="G325" t="s">
        <v>872</v>
      </c>
    </row>
    <row r="326" spans="7:7" x14ac:dyDescent="0.2">
      <c r="G326" t="s">
        <v>873</v>
      </c>
    </row>
    <row r="327" spans="7:7" x14ac:dyDescent="0.2">
      <c r="G327" t="s">
        <v>874</v>
      </c>
    </row>
    <row r="328" spans="7:7" x14ac:dyDescent="0.2">
      <c r="G328" t="s">
        <v>875</v>
      </c>
    </row>
    <row r="329" spans="7:7" x14ac:dyDescent="0.2">
      <c r="G329" t="s">
        <v>876</v>
      </c>
    </row>
    <row r="330" spans="7:7" x14ac:dyDescent="0.2">
      <c r="G330" t="s">
        <v>877</v>
      </c>
    </row>
    <row r="331" spans="7:7" x14ac:dyDescent="0.2">
      <c r="G331" t="s">
        <v>878</v>
      </c>
    </row>
    <row r="332" spans="7:7" x14ac:dyDescent="0.2">
      <c r="G332" t="s">
        <v>879</v>
      </c>
    </row>
    <row r="333" spans="7:7" x14ac:dyDescent="0.2">
      <c r="G333" t="s">
        <v>880</v>
      </c>
    </row>
    <row r="334" spans="7:7" x14ac:dyDescent="0.2">
      <c r="G334" t="s">
        <v>881</v>
      </c>
    </row>
    <row r="335" spans="7:7" x14ac:dyDescent="0.2">
      <c r="G335" t="s">
        <v>882</v>
      </c>
    </row>
    <row r="336" spans="7:7" x14ac:dyDescent="0.2">
      <c r="G336" t="s">
        <v>883</v>
      </c>
    </row>
    <row r="337" spans="7:7" x14ac:dyDescent="0.2">
      <c r="G337" t="s">
        <v>884</v>
      </c>
    </row>
    <row r="338" spans="7:7" x14ac:dyDescent="0.2">
      <c r="G338" t="s">
        <v>885</v>
      </c>
    </row>
    <row r="339" spans="7:7" x14ac:dyDescent="0.2">
      <c r="G339" t="s">
        <v>886</v>
      </c>
    </row>
    <row r="340" spans="7:7" x14ac:dyDescent="0.2">
      <c r="G340" t="s">
        <v>887</v>
      </c>
    </row>
    <row r="341" spans="7:7" x14ac:dyDescent="0.2">
      <c r="G341" t="s">
        <v>888</v>
      </c>
    </row>
    <row r="342" spans="7:7" x14ac:dyDescent="0.2">
      <c r="G342" t="s">
        <v>889</v>
      </c>
    </row>
    <row r="343" spans="7:7" x14ac:dyDescent="0.2">
      <c r="G343" t="s">
        <v>890</v>
      </c>
    </row>
    <row r="344" spans="7:7" x14ac:dyDescent="0.2">
      <c r="G344" t="s">
        <v>891</v>
      </c>
    </row>
    <row r="345" spans="7:7" x14ac:dyDescent="0.2">
      <c r="G345" t="s">
        <v>892</v>
      </c>
    </row>
    <row r="346" spans="7:7" x14ac:dyDescent="0.2">
      <c r="G346" t="s">
        <v>893</v>
      </c>
    </row>
    <row r="347" spans="7:7" x14ac:dyDescent="0.2">
      <c r="G347" t="s">
        <v>894</v>
      </c>
    </row>
    <row r="348" spans="7:7" x14ac:dyDescent="0.2">
      <c r="G348" t="s">
        <v>895</v>
      </c>
    </row>
    <row r="349" spans="7:7" x14ac:dyDescent="0.2">
      <c r="G349" t="s">
        <v>896</v>
      </c>
    </row>
    <row r="350" spans="7:7" x14ac:dyDescent="0.2">
      <c r="G350" t="s">
        <v>897</v>
      </c>
    </row>
    <row r="351" spans="7:7" x14ac:dyDescent="0.2">
      <c r="G351" t="s">
        <v>898</v>
      </c>
    </row>
    <row r="352" spans="7:7" x14ac:dyDescent="0.2">
      <c r="G352" t="s">
        <v>899</v>
      </c>
    </row>
    <row r="353" spans="7:7" x14ac:dyDescent="0.2">
      <c r="G353" t="s">
        <v>900</v>
      </c>
    </row>
    <row r="354" spans="7:7" x14ac:dyDescent="0.2">
      <c r="G354" t="s">
        <v>901</v>
      </c>
    </row>
    <row r="355" spans="7:7" x14ac:dyDescent="0.2">
      <c r="G355" t="s">
        <v>902</v>
      </c>
    </row>
    <row r="356" spans="7:7" x14ac:dyDescent="0.2">
      <c r="G356" t="s">
        <v>903</v>
      </c>
    </row>
    <row r="357" spans="7:7" x14ac:dyDescent="0.2">
      <c r="G357" t="s">
        <v>904</v>
      </c>
    </row>
    <row r="358" spans="7:7" x14ac:dyDescent="0.2">
      <c r="G358" t="s">
        <v>905</v>
      </c>
    </row>
    <row r="359" spans="7:7" x14ac:dyDescent="0.2">
      <c r="G359" t="s">
        <v>906</v>
      </c>
    </row>
    <row r="360" spans="7:7" x14ac:dyDescent="0.2">
      <c r="G360" t="s">
        <v>907</v>
      </c>
    </row>
    <row r="361" spans="7:7" x14ac:dyDescent="0.2">
      <c r="G361" t="s">
        <v>908</v>
      </c>
    </row>
    <row r="362" spans="7:7" x14ac:dyDescent="0.2">
      <c r="G362" t="s">
        <v>909</v>
      </c>
    </row>
    <row r="363" spans="7:7" x14ac:dyDescent="0.2">
      <c r="G363" t="s">
        <v>910</v>
      </c>
    </row>
    <row r="364" spans="7:7" x14ac:dyDescent="0.2">
      <c r="G364" t="s">
        <v>911</v>
      </c>
    </row>
    <row r="365" spans="7:7" x14ac:dyDescent="0.2">
      <c r="G365" t="s">
        <v>912</v>
      </c>
    </row>
    <row r="366" spans="7:7" x14ac:dyDescent="0.2">
      <c r="G366" t="s">
        <v>913</v>
      </c>
    </row>
    <row r="367" spans="7:7" x14ac:dyDescent="0.2">
      <c r="G367" t="s">
        <v>914</v>
      </c>
    </row>
    <row r="368" spans="7:7" x14ac:dyDescent="0.2">
      <c r="G368" t="s">
        <v>915</v>
      </c>
    </row>
    <row r="369" spans="7:7" x14ac:dyDescent="0.2">
      <c r="G369" t="s">
        <v>916</v>
      </c>
    </row>
    <row r="370" spans="7:7" x14ac:dyDescent="0.2">
      <c r="G370" t="s">
        <v>917</v>
      </c>
    </row>
    <row r="371" spans="7:7" x14ac:dyDescent="0.2">
      <c r="G371" t="s">
        <v>918</v>
      </c>
    </row>
    <row r="372" spans="7:7" x14ac:dyDescent="0.2">
      <c r="G372" t="s">
        <v>919</v>
      </c>
    </row>
    <row r="373" spans="7:7" x14ac:dyDescent="0.2">
      <c r="G373" t="s">
        <v>920</v>
      </c>
    </row>
    <row r="374" spans="7:7" x14ac:dyDescent="0.2">
      <c r="G374" t="s">
        <v>921</v>
      </c>
    </row>
    <row r="375" spans="7:7" x14ac:dyDescent="0.2">
      <c r="G375" t="s">
        <v>922</v>
      </c>
    </row>
    <row r="376" spans="7:7" x14ac:dyDescent="0.2">
      <c r="G376" t="s">
        <v>923</v>
      </c>
    </row>
    <row r="377" spans="7:7" x14ac:dyDescent="0.2">
      <c r="G377" t="s">
        <v>924</v>
      </c>
    </row>
    <row r="378" spans="7:7" x14ac:dyDescent="0.2">
      <c r="G378" t="s">
        <v>925</v>
      </c>
    </row>
    <row r="379" spans="7:7" x14ac:dyDescent="0.2">
      <c r="G379" t="s">
        <v>926</v>
      </c>
    </row>
    <row r="380" spans="7:7" x14ac:dyDescent="0.2">
      <c r="G380" t="s">
        <v>927</v>
      </c>
    </row>
    <row r="381" spans="7:7" x14ac:dyDescent="0.2">
      <c r="G381" t="s">
        <v>928</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Finančni načrt projekta</vt:lpstr>
      <vt:lpstr>Seznam kod</vt:lpstr>
      <vt:lpstr>Data</vt:lpstr>
      <vt:lpstr>Bi_channels</vt:lpstr>
      <vt:lpstr>Donator</vt:lpstr>
      <vt:lpstr>Financer_RS</vt:lpstr>
      <vt:lpstr>Izvajalec</vt:lpstr>
      <vt:lpstr>Mark</vt:lpstr>
      <vt:lpstr>Nosilec_projekta</vt:lpstr>
      <vt:lpstr>Partnerska_drzava</vt:lpstr>
      <vt:lpstr>'Finančni načrt projekta'!Print_Area</vt:lpstr>
      <vt:lpstr>Sedež_izvajalca</vt:lpstr>
      <vt:lpstr>Stevilka_pogodbe</vt:lpstr>
      <vt:lpstr>Vrsta_pomoci</vt:lpstr>
      <vt:lpstr>Vrsta_porocila</vt:lpstr>
      <vt:lpstr>Vrsta_prihodka</vt:lpstr>
      <vt:lpstr>Vsebinska_opredelitev</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Radivoj</cp:lastModifiedBy>
  <cp:lastPrinted>2020-12-04T17:13:06Z</cp:lastPrinted>
  <dcterms:created xsi:type="dcterms:W3CDTF">2011-10-04T07:12:12Z</dcterms:created>
  <dcterms:modified xsi:type="dcterms:W3CDTF">2021-01-06T11:49:42Z</dcterms:modified>
</cp:coreProperties>
</file>