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zzdm01.dkpmzz.si\Uporabniki\MZZ\a1600\Desktop\New folder\"/>
    </mc:Choice>
  </mc:AlternateContent>
  <bookViews>
    <workbookView xWindow="-120" yWindow="-120" windowWidth="25440" windowHeight="15990" tabRatio="836"/>
  </bookViews>
  <sheets>
    <sheet name="Finančno poročilo" sheetId="7" r:id="rId1"/>
    <sheet name="Zbirni računi" sheetId="23" r:id="rId2"/>
    <sheet name="Seznam kod" sheetId="25" r:id="rId3"/>
    <sheet name="Data" sheetId="2" state="hidden" r:id="rId4"/>
  </sheets>
  <externalReferences>
    <externalReference r:id="rId5"/>
    <externalReference r:id="rId6"/>
    <externalReference r:id="rId7"/>
    <externalReference r:id="rId8"/>
  </externalReferences>
  <definedNames>
    <definedName name="_Npu80">[1]Data!#REF!</definedName>
    <definedName name="_Npu81">[1]Data!#REF!</definedName>
    <definedName name="Bi_channels">Data!$G$2:$G$381</definedName>
    <definedName name="Countries">Data!$H$2:$H$164</definedName>
    <definedName name="Donator">Data!$F$2:$F$2</definedName>
    <definedName name="End_date">[1]Data!$I$2</definedName>
    <definedName name="Extending_agency">[1]Data!$J$2:$J$76</definedName>
    <definedName name="Financer_RS">Data!$Q$2:$Q$5</definedName>
    <definedName name="Izvajalec" localSheetId="2">[2]Data!$G$2:$G$381</definedName>
    <definedName name="Izvajalec">Data!$G$2:$G$381</definedName>
    <definedName name="Kategorija_izdatka" localSheetId="2">[2]Data!#REF!</definedName>
    <definedName name="Kategorija_izdatka">Data!#REF!</definedName>
    <definedName name="Mark" localSheetId="2">[2]Data!$K$2:$K$4</definedName>
    <definedName name="Mark">Data!$K$2:$K$4</definedName>
    <definedName name="Markers">[1]Data!$G$2:$G$4</definedName>
    <definedName name="Multi_channels">[1]Data!$D$2:$D$122</definedName>
    <definedName name="nameLookup">[1]Data!$J$2:$K$89</definedName>
    <definedName name="Nosilec_projekta">Data!$C$7:$C$49</definedName>
    <definedName name="Partnerska_drzava" localSheetId="2">[2]Data!$H$2:$H$161</definedName>
    <definedName name="Partnerska_drzava">Data!$H$2:$H$161</definedName>
    <definedName name="Poročilo">[3]Data!$A$29:$A$38</definedName>
    <definedName name="_xlnm.Print_Area" localSheetId="0">'Finančno poročilo'!$A$1:$N$117</definedName>
    <definedName name="Purpose">Data!$I$2:$I$259</definedName>
    <definedName name="Purpose_codes">[1]Data!$B$2:$B$198</definedName>
    <definedName name="Sedež_izvajalca">Data!$O$2:$O$5</definedName>
    <definedName name="Start_date">[1]Data!$H$2</definedName>
    <definedName name="Stevilka_pogodbe">Data!$B$2:$B$11</definedName>
    <definedName name="Type_aid">Data!$J$2:$J$16</definedName>
    <definedName name="Vrsta_pomoci" localSheetId="2">[2]Data!$J$2:$J$19</definedName>
    <definedName name="Vrsta_pomoci">Data!$J$2:$J$19</definedName>
    <definedName name="Vrsta_porocila">Data!$A$2:$A$7</definedName>
    <definedName name="Vrsta_prihodka">Data!$E$2:$E$3</definedName>
    <definedName name="vsdv">[4]Data!$K$2:$K$4</definedName>
    <definedName name="Vsebinska_opredelitev_1" localSheetId="2">[2]Data!$I$2:$I$224</definedName>
    <definedName name="Vsebinska_opredelitev_1">Data!$I$2:$I$224</definedName>
    <definedName name="Zaporedna_poročila" localSheetId="2">[2]Data!$A$30:$A$39</definedName>
    <definedName name="Zaporedna_poročila">Data!$A$30:$A$39</definedName>
  </definedNames>
  <calcPr calcId="162913"/>
</workbook>
</file>

<file path=xl/calcChain.xml><?xml version="1.0" encoding="utf-8"?>
<calcChain xmlns="http://schemas.openxmlformats.org/spreadsheetml/2006/main">
  <c r="D96" i="7" l="1"/>
  <c r="I52" i="7"/>
  <c r="H52" i="7"/>
  <c r="I99" i="7"/>
  <c r="G99" i="7"/>
  <c r="K99" i="7" s="1"/>
  <c r="E99" i="7"/>
  <c r="C96" i="7"/>
  <c r="C106" i="7" s="1"/>
  <c r="I86" i="7"/>
  <c r="G86" i="7"/>
  <c r="E86" i="7"/>
  <c r="I76" i="7"/>
  <c r="I96" i="7" s="1"/>
  <c r="I106" i="7" s="1"/>
  <c r="G76" i="7"/>
  <c r="E76" i="7"/>
  <c r="I66" i="7"/>
  <c r="G66" i="7"/>
  <c r="E66" i="7"/>
  <c r="H59" i="7"/>
  <c r="I57" i="7"/>
  <c r="H57" i="7"/>
  <c r="H60" i="7" l="1"/>
  <c r="G96" i="7"/>
  <c r="G106" i="7" s="1"/>
  <c r="K86" i="7"/>
  <c r="K76" i="7"/>
  <c r="K66" i="7"/>
  <c r="E96" i="7"/>
  <c r="K96" i="7" l="1"/>
  <c r="E106" i="7"/>
  <c r="K106" i="7" s="1"/>
</calcChain>
</file>

<file path=xl/sharedStrings.xml><?xml version="1.0" encoding="utf-8"?>
<sst xmlns="http://schemas.openxmlformats.org/spreadsheetml/2006/main" count="1018" uniqueCount="998">
  <si>
    <t>KONČNO</t>
  </si>
  <si>
    <t>Številka pogodbe</t>
  </si>
  <si>
    <t>Stevilka pogodbe</t>
  </si>
  <si>
    <t>Nosilec projekta</t>
  </si>
  <si>
    <t>Vrsta prihodka</t>
  </si>
  <si>
    <t>finančni</t>
  </si>
  <si>
    <t>Donator</t>
  </si>
  <si>
    <t>Skupaj</t>
  </si>
  <si>
    <t>Bi_channels</t>
  </si>
  <si>
    <t>denarni</t>
  </si>
  <si>
    <t>1: Ministrstvo Za Delo, Družino In Socialne Zadeve</t>
  </si>
  <si>
    <t>2: Ministrstvo Za Finance</t>
  </si>
  <si>
    <t>3: Ministrstvo Za Gospodarstvo</t>
  </si>
  <si>
    <t>4: Ministrstvo Za Javno Upravo</t>
  </si>
  <si>
    <t>5: Ministrstvo Za Kmetijstvo, Gozdarstvo In Prehrano</t>
  </si>
  <si>
    <t>6: Ministrstvo Za Kulturo</t>
  </si>
  <si>
    <t>7: Ministrstvo Za Notranje Zadeve</t>
  </si>
  <si>
    <t>8: Ministrstvo Za Obrambo</t>
  </si>
  <si>
    <t>9: Ministrstvo Za Okolje In Prostor</t>
  </si>
  <si>
    <t>10: Ministrstvo Za Pravosodje</t>
  </si>
  <si>
    <t>11: Ministrstvo Za Promet</t>
  </si>
  <si>
    <t>12: Ministrstvo Za Šolstvo In Šport</t>
  </si>
  <si>
    <t>13: Ministrstvo Za Visoko Šolstvo, Znanost In Tehnologijo</t>
  </si>
  <si>
    <t>14: Ministrstvo Za Zdravje</t>
  </si>
  <si>
    <t>15: Ministrstvo Za Zunanje Zadeve</t>
  </si>
  <si>
    <t>16: Služba Vlade Republike Slovenije Za Lokalno Samoupravo In Regionalno Politiko</t>
  </si>
  <si>
    <t>17: Služba Vlade Republike Slovenije Za Podnebne Spremembe</t>
  </si>
  <si>
    <t>18: Služba Vlade Republike Slovenije Za Razvoj In Evropske Zadeve</t>
  </si>
  <si>
    <t>19: Služba Vlade Republike Slovenije Za Zakonodajo</t>
  </si>
  <si>
    <t>20: CEF – Center za razvoj financ</t>
  </si>
  <si>
    <t>21: CEP - Center za evropsko prihodnost</t>
  </si>
  <si>
    <t>22: GeGD – Center za podporo razvoju e-upravljanja</t>
  </si>
  <si>
    <t>23: ITF – Fundacija za razminiranje in pomoč žrtvam min</t>
  </si>
  <si>
    <t>24: Skupaj – Center za psihosocialno dobrobit otrok</t>
  </si>
  <si>
    <t>25: CMSR – Center za mednarodno sodelovanje in razvoj</t>
  </si>
  <si>
    <t>26: Center za trajnostni razvoj podeželja Kranj</t>
  </si>
  <si>
    <t>27: Društvo Edirisa Slovenije</t>
  </si>
  <si>
    <t>28: Društvo študentski kulturni center Škuc</t>
  </si>
  <si>
    <t>29: Društvo Unicef Slovenija</t>
  </si>
  <si>
    <t>30: Društvo za človekove pravice in človeku prijazne dejavnosti Humanitas</t>
  </si>
  <si>
    <t>31: Ekvilib Inštitut</t>
  </si>
  <si>
    <t>32: Focus društvo za sonaraven razvoj</t>
  </si>
  <si>
    <t>33: Grozd URE in OVE – zavod za trajnostni razvoj energetike in ekologije</t>
  </si>
  <si>
    <t>34: Inštitut za Afriške študije</t>
  </si>
  <si>
    <t>35: Mirovni inštitut</t>
  </si>
  <si>
    <t>36: Misijonsko središče Slovenije</t>
  </si>
  <si>
    <t>37: Rdeči križ Slovenije – zveza združenj</t>
  </si>
  <si>
    <t>38: Sloga - platforma za razvojno sodelovanje in humanitarno pomoč</t>
  </si>
  <si>
    <t>39: Slovenska filantropija</t>
  </si>
  <si>
    <t>40: Slovenska karitas</t>
  </si>
  <si>
    <t>41: Športna unija Slovenije</t>
  </si>
  <si>
    <t>42: Umanotera – Slovenska fundacija za trajnostni razvoj</t>
  </si>
  <si>
    <t>43: Zavod Krog</t>
  </si>
  <si>
    <t>Datum prihodka</t>
  </si>
  <si>
    <t>1811-20-</t>
  </si>
  <si>
    <t>stroški dela</t>
  </si>
  <si>
    <t>stroški potovanj</t>
  </si>
  <si>
    <t>produkcijski stroški</t>
  </si>
  <si>
    <t>Vrsta izdatka</t>
  </si>
  <si>
    <t>1a: Ministrstvo za gospodarski razvoj in tehnologijo</t>
  </si>
  <si>
    <t>2a: Ministrstvo za infrastrukturo in prostor</t>
  </si>
  <si>
    <t>3a: Ministrstvo za izobraževanje, znanost kulturo in šport</t>
  </si>
  <si>
    <t>4a: Ministrstvo za kmetijstvo in okolje</t>
  </si>
  <si>
    <t>5a: Ministrstvo za pravosodje in javno upravo</t>
  </si>
  <si>
    <t>Število aneksov k pogodbi</t>
  </si>
  <si>
    <t>Od</t>
  </si>
  <si>
    <t>Do</t>
  </si>
  <si>
    <t>Podpis odgovorne osebe</t>
  </si>
  <si>
    <t>ŽIG</t>
  </si>
  <si>
    <t>Neposredni odhodki</t>
  </si>
  <si>
    <t>Ministrstvo za zunanje zadeve</t>
  </si>
  <si>
    <t>Markerji</t>
  </si>
  <si>
    <t>0 - ne vpliva</t>
  </si>
  <si>
    <t>1 - močno vpliva</t>
  </si>
  <si>
    <t>2 - je poglavitni namen dejavnosti</t>
  </si>
  <si>
    <t>_______________________________________________________</t>
  </si>
  <si>
    <t>Datum:</t>
  </si>
  <si>
    <t>Ime/naziv (so)finacerja</t>
  </si>
  <si>
    <t>Naslov projekta</t>
  </si>
  <si>
    <t xml:space="preserve">Zap. št. </t>
  </si>
  <si>
    <t>Prihodki v denarju</t>
  </si>
  <si>
    <t>Materialni (in-kind/stvarni) vložki</t>
  </si>
  <si>
    <t>Podatki o projektu (obvezno izpolniti vse rubrike)</t>
  </si>
  <si>
    <t>Partnerska država</t>
  </si>
  <si>
    <t>Vrsta pomoči</t>
  </si>
  <si>
    <t>Obdobje izvajanja projekta</t>
  </si>
  <si>
    <t>Prihodki projekta</t>
  </si>
  <si>
    <t>Odhodki projekta</t>
  </si>
  <si>
    <t>Skupaj prihodki v denarju</t>
  </si>
  <si>
    <t>Skupaj materialni vložki</t>
  </si>
  <si>
    <t>SKUPAJ PRIHODKI</t>
  </si>
  <si>
    <r>
      <rPr>
        <b/>
        <sz val="10"/>
        <rFont val="Arial"/>
        <family val="2"/>
        <charset val="238"/>
      </rPr>
      <t>Funkcija:</t>
    </r>
    <r>
      <rPr>
        <sz val="10"/>
        <rFont val="Arial"/>
        <family val="2"/>
        <charset val="238"/>
      </rPr>
      <t xml:space="preserve"> </t>
    </r>
  </si>
  <si>
    <t xml:space="preserve">FINANČNO POROČANJE </t>
  </si>
  <si>
    <r>
      <rPr>
        <b/>
        <sz val="10"/>
        <rFont val="Arial"/>
        <family val="2"/>
        <charset val="238"/>
      </rPr>
      <t>Stroški potovanj</t>
    </r>
    <r>
      <rPr>
        <sz val="10"/>
        <rFont val="Arial"/>
        <family val="2"/>
        <charset val="238"/>
      </rPr>
      <t xml:space="preserve"> se nanašajo samo na zaposlene pri izvajalcu, ki sodelujejo pri projektu.</t>
    </r>
  </si>
  <si>
    <t>Vsebinska opredelitev projekta</t>
  </si>
  <si>
    <t>Ime in priimek odgovorne osebe:</t>
  </si>
  <si>
    <t>Zaporedna št. poročila in obdobje poročanja</t>
  </si>
  <si>
    <t>1. poročilo</t>
  </si>
  <si>
    <r>
      <rPr>
        <b/>
        <sz val="10"/>
        <rFont val="Arial"/>
        <family val="2"/>
        <charset val="238"/>
      </rPr>
      <t>Zaporedna št. poročila in obdobje poročanja:</t>
    </r>
    <r>
      <rPr>
        <sz val="10"/>
        <rFont val="Arial"/>
        <family val="2"/>
        <charset val="238"/>
      </rPr>
      <t xml:space="preserve"> izvajalec s klikom na drsnik izbere zaporedno št. poročila in vpiše obdobje poročanja.</t>
    </r>
  </si>
  <si>
    <t>Zaporedna št. poročila</t>
  </si>
  <si>
    <t>2. poročilo</t>
  </si>
  <si>
    <t>3. poročilo</t>
  </si>
  <si>
    <t>4. poročilo</t>
  </si>
  <si>
    <t>5. poročilo</t>
  </si>
  <si>
    <t>6. poročilo</t>
  </si>
  <si>
    <t>7. poročilo</t>
  </si>
  <si>
    <t>8. poročilo</t>
  </si>
  <si>
    <t>9. poročilo</t>
  </si>
  <si>
    <r>
      <rPr>
        <b/>
        <sz val="10"/>
        <rFont val="Arial"/>
        <family val="2"/>
        <charset val="238"/>
      </rPr>
      <t>Skupaj prihodki MZZ</t>
    </r>
    <r>
      <rPr>
        <sz val="10"/>
        <rFont val="Arial"/>
        <family val="2"/>
        <charset val="238"/>
      </rPr>
      <t>: seštevek vseh prihodkov v denarju nakazanih s strani MZZ.</t>
    </r>
  </si>
  <si>
    <t>NAVODILA ZA IZPOLNJEVANJE OBRAZCA OFP</t>
  </si>
  <si>
    <t xml:space="preserve">obrazec OFP </t>
  </si>
  <si>
    <r>
      <t>Obvezno navesti</t>
    </r>
    <r>
      <rPr>
        <b/>
        <sz val="10"/>
        <rFont val="Arial"/>
        <family val="2"/>
        <charset val="238"/>
      </rPr>
      <t xml:space="preserve"> vse prihodke</t>
    </r>
    <r>
      <rPr>
        <sz val="10"/>
        <rFont val="Arial"/>
        <family val="2"/>
        <charset val="238"/>
      </rPr>
      <t>. Če prihodki ali odhodki niso v EUR, se pri preračunavanju uporablja srednji menjalni tečaj Evropske centralne banke na dan knjiženja prihodka oziroma na dan izstavitve računa. Navesti uporabljeni tečaj.</t>
    </r>
  </si>
  <si>
    <t>Datum podpisa pogodbe</t>
  </si>
  <si>
    <t>Datum podpisa aneksov</t>
  </si>
  <si>
    <t>Vpliv na podnebne spremembe (prilagajanje)</t>
  </si>
  <si>
    <t>Vpliv na podnebne spremembe (blaženje)</t>
  </si>
  <si>
    <t>Vpliv na enakost spolov</t>
  </si>
  <si>
    <t>Vpliv na okolje</t>
  </si>
  <si>
    <t>Predvideni prihodki iz finančnega načrta v EUR</t>
  </si>
  <si>
    <t>Realizirani prihodki v EUR</t>
  </si>
  <si>
    <t>Drugi financerji</t>
  </si>
  <si>
    <t>Izvajalec</t>
  </si>
  <si>
    <t>Sedež izvajalca</t>
  </si>
  <si>
    <t>Transakcijski račun izvajalca</t>
  </si>
  <si>
    <t>Koda izvajalca</t>
  </si>
  <si>
    <t>Spletna stran izvajalca</t>
  </si>
  <si>
    <t>Partnerska_drzava</t>
  </si>
  <si>
    <t>Vrsta_pomoci</t>
  </si>
  <si>
    <t>Vsebinska_opredelitev_1</t>
  </si>
  <si>
    <t>Pogodbena vrednost v EUR</t>
  </si>
  <si>
    <t>Pogodbena vrednost v EUR po letih</t>
  </si>
  <si>
    <t xml:space="preserve">Tabela ima pri vseh seštevkih in odstotkih formule.  Izvajalec naj dodaja vrstice med obstoječe vrstice. Formule za izračune je potrebno preveriti oziroma ustrezno popraviti. </t>
  </si>
  <si>
    <t>Realizirana vrednost v EUR po letih</t>
  </si>
  <si>
    <r>
      <rPr>
        <b/>
        <sz val="10"/>
        <rFont val="Arial"/>
        <family val="2"/>
        <charset val="238"/>
      </rPr>
      <t>Realizirana vrednost v EUR po letih</t>
    </r>
    <r>
      <rPr>
        <sz val="10"/>
        <rFont val="Arial"/>
        <family val="2"/>
        <charset val="238"/>
      </rPr>
      <t xml:space="preserve"> je vrednost realiziranih sredstev po pogodbi. </t>
    </r>
  </si>
  <si>
    <r>
      <rPr>
        <b/>
        <sz val="10"/>
        <rFont val="Arial"/>
        <family val="2"/>
        <charset val="238"/>
      </rPr>
      <t xml:space="preserve">Pogodbena vrednost projekta v EUR </t>
    </r>
    <r>
      <rPr>
        <sz val="10"/>
        <rFont val="Arial"/>
        <family val="2"/>
        <charset val="238"/>
      </rPr>
      <t>je vrednost projekta, ki ga sofinancira MZZ.</t>
    </r>
  </si>
  <si>
    <r>
      <rPr>
        <b/>
        <sz val="10"/>
        <rFont val="Arial"/>
        <family val="2"/>
        <charset val="238"/>
      </rPr>
      <t>Pogodbena vrednost projekta po letih</t>
    </r>
    <r>
      <rPr>
        <sz val="10"/>
        <rFont val="Arial"/>
        <family val="2"/>
        <charset val="238"/>
      </rPr>
      <t xml:space="preserve"> je vrednost projekta, ki ga sofinancira MZZ po letih.</t>
    </r>
  </si>
  <si>
    <t>Skupna vrednost projekta v EUR</t>
  </si>
  <si>
    <r>
      <rPr>
        <b/>
        <sz val="10"/>
        <rFont val="Arial"/>
        <family val="2"/>
        <charset val="238"/>
      </rPr>
      <t>Neposredni odhodki</t>
    </r>
    <r>
      <rPr>
        <sz val="10"/>
        <rFont val="Arial"/>
        <family val="2"/>
        <charset val="238"/>
      </rPr>
      <t xml:space="preserve"> so stroški, ki so neposredno povezani z izvedbo projekta. Kategorije neposrednih odhodkov so: stroški dela, stroški potovanj in produkcijski stroški (zelena). O realiziranih odhodkih izvajalec poroča tako, da obrazec z vsakim poročanjem dopolnjuje, pri čemer navedbe iz predhodnih poročanj ostajajo nespremenjene.</t>
    </r>
  </si>
  <si>
    <t>Št. dokazila</t>
  </si>
  <si>
    <t>Vrsta odhodka iz finančnega načrta</t>
  </si>
  <si>
    <t>Predvideni odhodek iz finančnega načrta v EUR</t>
  </si>
  <si>
    <r>
      <rPr>
        <b/>
        <u/>
        <sz val="10"/>
        <rFont val="Arial"/>
        <family val="2"/>
        <charset val="238"/>
      </rPr>
      <t>1 poročilo</t>
    </r>
    <r>
      <rPr>
        <b/>
        <sz val="10"/>
        <rFont val="Arial"/>
        <family val="2"/>
        <charset val="238"/>
      </rPr>
      <t>:  realizirani odhodek v EUR</t>
    </r>
  </si>
  <si>
    <t>Datum realiziranega odhodka</t>
  </si>
  <si>
    <r>
      <rPr>
        <b/>
        <u/>
        <sz val="10"/>
        <rFont val="Arial"/>
        <family val="2"/>
        <charset val="238"/>
      </rPr>
      <t>2. poročilo</t>
    </r>
    <r>
      <rPr>
        <b/>
        <sz val="10"/>
        <rFont val="Arial"/>
        <family val="2"/>
        <charset val="238"/>
      </rPr>
      <t>: realizirani odhodek v EUR</t>
    </r>
  </si>
  <si>
    <r>
      <rPr>
        <b/>
        <u/>
        <sz val="10"/>
        <rFont val="Arial"/>
        <family val="2"/>
        <charset val="238"/>
      </rPr>
      <t>3. poročilo</t>
    </r>
    <r>
      <rPr>
        <b/>
        <sz val="10"/>
        <rFont val="Arial"/>
        <family val="2"/>
        <charset val="238"/>
      </rPr>
      <t>: realizirani odhodek v EUR</t>
    </r>
  </si>
  <si>
    <t>Opombe</t>
  </si>
  <si>
    <t>Menjalni tečaj</t>
  </si>
  <si>
    <t>Znesek v lokalni valuti</t>
  </si>
  <si>
    <t>1.1</t>
  </si>
  <si>
    <r>
      <rPr>
        <b/>
        <sz val="10"/>
        <rFont val="Arial"/>
        <family val="2"/>
        <charset val="238"/>
      </rPr>
      <t>Predvideni odhodek iz finančnega načrta v EUR:</t>
    </r>
    <r>
      <rPr>
        <sz val="10"/>
        <rFont val="Arial"/>
        <family val="2"/>
        <charset val="238"/>
      </rPr>
      <t xml:space="preserve"> odhodke izvajalec prepiše iz finančnega načrta projekta. Zneski, navedeni v potrjenem finančnem načrtu, se lahko spremenijo le v skladu z določili iz pogodbe o (so)financiranju.</t>
    </r>
  </si>
  <si>
    <t>1.2</t>
  </si>
  <si>
    <t>…</t>
  </si>
  <si>
    <r>
      <rPr>
        <b/>
        <sz val="10"/>
        <rFont val="Arial"/>
        <family val="2"/>
        <charset val="238"/>
      </rPr>
      <t xml:space="preserve">Menjalni tečaj: </t>
    </r>
    <r>
      <rPr>
        <sz val="10"/>
        <rFont val="Arial"/>
        <family val="2"/>
        <charset val="238"/>
      </rPr>
      <t>izvajalec navede menjalni tečaj po katerem je preračunal strošek, ki ga uveljavlja.</t>
    </r>
  </si>
  <si>
    <t>2.1</t>
  </si>
  <si>
    <t>2.2</t>
  </si>
  <si>
    <t>3.1</t>
  </si>
  <si>
    <t>3.2</t>
  </si>
  <si>
    <t>1.3</t>
  </si>
  <si>
    <t>1.4</t>
  </si>
  <si>
    <t>2.3</t>
  </si>
  <si>
    <t>2.4</t>
  </si>
  <si>
    <t>3.3</t>
  </si>
  <si>
    <t>3.4</t>
  </si>
  <si>
    <t xml:space="preserve">produkcijski stroški </t>
  </si>
  <si>
    <t>1.5</t>
  </si>
  <si>
    <t>1.6</t>
  </si>
  <si>
    <t>2.5</t>
  </si>
  <si>
    <t>2.6</t>
  </si>
  <si>
    <t>3.5</t>
  </si>
  <si>
    <t>3.6</t>
  </si>
  <si>
    <t>Posredni odhodki</t>
  </si>
  <si>
    <t>1.7</t>
  </si>
  <si>
    <t>2.7</t>
  </si>
  <si>
    <t>3.7</t>
  </si>
  <si>
    <r>
      <rPr>
        <b/>
        <sz val="10"/>
        <rFont val="Arial"/>
        <family val="2"/>
        <charset val="238"/>
      </rPr>
      <t xml:space="preserve">Rubriko "Podatki o projektu " </t>
    </r>
    <r>
      <rPr>
        <sz val="10"/>
        <rFont val="Arial"/>
        <family val="2"/>
        <charset val="238"/>
      </rPr>
      <t>izvajalec izpolni ob prvem poročanju in je ne spreminja, razen vrstic št 36, št. 39, št. 40 in št. 41.</t>
    </r>
  </si>
  <si>
    <t>Financer RS</t>
  </si>
  <si>
    <t>Miinistrstvo za zunanje zadeve RS</t>
  </si>
  <si>
    <r>
      <rPr>
        <b/>
        <sz val="10"/>
        <rFont val="Arial"/>
        <family val="2"/>
        <charset val="238"/>
      </rPr>
      <t>Vrsta odhodka</t>
    </r>
    <r>
      <rPr>
        <sz val="10"/>
        <rFont val="Arial"/>
        <family val="2"/>
        <charset val="238"/>
      </rPr>
      <t>: pod vsako kategorijo stroškov (zeleno) izvajalec navede vse stroške projekta; navede kratko poimenovanje za vsak priložen račun, ki ga tudi natančno razdela npr. št. dni x št. ur x urna postavka.</t>
    </r>
  </si>
  <si>
    <t>Afghanistan, 625</t>
  </si>
  <si>
    <t>Africa, regional, 298</t>
  </si>
  <si>
    <t>Albania, 71</t>
  </si>
  <si>
    <t>Algeria, 130</t>
  </si>
  <si>
    <t>America, regional, 498</t>
  </si>
  <si>
    <t>Angola, 225</t>
  </si>
  <si>
    <t>Antigua and Barbuda, 377</t>
  </si>
  <si>
    <t>Argentina, 425</t>
  </si>
  <si>
    <t>Armenia, 610</t>
  </si>
  <si>
    <t>Asia, regional, 798</t>
  </si>
  <si>
    <t>Azerbaijan, 611</t>
  </si>
  <si>
    <t>Bangladesh, 666</t>
  </si>
  <si>
    <t>Belarus, 86</t>
  </si>
  <si>
    <t>Belize, 352</t>
  </si>
  <si>
    <t>Benin, 236</t>
  </si>
  <si>
    <t>Bhutan, 630</t>
  </si>
  <si>
    <t>Bolivia, 428</t>
  </si>
  <si>
    <t>Bosnia and Herzegovina, 64</t>
  </si>
  <si>
    <t>Botswana, 227</t>
  </si>
  <si>
    <t>Brazil, 431</t>
  </si>
  <si>
    <t>Burkina Faso, 287</t>
  </si>
  <si>
    <t>Burundi, 228</t>
  </si>
  <si>
    <t>Cabo Verde, 230</t>
  </si>
  <si>
    <t>Cambodia, 728</t>
  </si>
  <si>
    <t>Cameroon, 229</t>
  </si>
  <si>
    <t>Central African Republic, 231</t>
  </si>
  <si>
    <t>Central Asia, regional, 619</t>
  </si>
  <si>
    <t>Chad, 232</t>
  </si>
  <si>
    <t>China (People's Republic of), 730</t>
  </si>
  <si>
    <t>Colombia, 437</t>
  </si>
  <si>
    <t>Comoros, 233</t>
  </si>
  <si>
    <t>Congo, 234</t>
  </si>
  <si>
    <t>Cook Islands, 831</t>
  </si>
  <si>
    <t>Costa Rica, 336</t>
  </si>
  <si>
    <t>Côte d'Ivoire, 247</t>
  </si>
  <si>
    <t>Cuba, 338</t>
  </si>
  <si>
    <t>Democratic People's Republic of Korea, 740</t>
  </si>
  <si>
    <t>Democratic Republic of the Congo, 235</t>
  </si>
  <si>
    <t>Developing countries, unspecified, 998</t>
  </si>
  <si>
    <t>Djibouti, 274</t>
  </si>
  <si>
    <t>Dominica, 378</t>
  </si>
  <si>
    <t>Dominican Republic, 340</t>
  </si>
  <si>
    <t>Ecuador, 440</t>
  </si>
  <si>
    <t>Egypt, 142</t>
  </si>
  <si>
    <t>El Salvador, 342</t>
  </si>
  <si>
    <t>Equatorial Guinea, 245</t>
  </si>
  <si>
    <t>Eritrea, 271</t>
  </si>
  <si>
    <t>Eswatini, 280</t>
  </si>
  <si>
    <t>Ethiopia, 238</t>
  </si>
  <si>
    <t>Europe, regional, 89</t>
  </si>
  <si>
    <t>Far East Asia, regional, 789</t>
  </si>
  <si>
    <t>Fiji, 832</t>
  </si>
  <si>
    <t>Gabon, 239</t>
  </si>
  <si>
    <t>Gambia, 240</t>
  </si>
  <si>
    <t>Georgia, 612</t>
  </si>
  <si>
    <t>Ghana, 241</t>
  </si>
  <si>
    <t>Grenada, 381</t>
  </si>
  <si>
    <t>Guatemala, 347</t>
  </si>
  <si>
    <t>Guinea, 243</t>
  </si>
  <si>
    <t>Guinea-Bissau, 244</t>
  </si>
  <si>
    <t>Guyana, 446</t>
  </si>
  <si>
    <t>Haiti, 349</t>
  </si>
  <si>
    <t>Honduras, 351</t>
  </si>
  <si>
    <t>India, 645</t>
  </si>
  <si>
    <t>Indonesia, 738</t>
  </si>
  <si>
    <t>Iran, 540</t>
  </si>
  <si>
    <t>Iraq, 543</t>
  </si>
  <si>
    <t>Jamaica, 354</t>
  </si>
  <si>
    <t>Jordan, 549</t>
  </si>
  <si>
    <t>Kazakhstan, 613</t>
  </si>
  <si>
    <t>Kenya, 248</t>
  </si>
  <si>
    <t>Kiribati, 836</t>
  </si>
  <si>
    <t>Kosovo, 57</t>
  </si>
  <si>
    <t>Kyrgyzstan, 614</t>
  </si>
  <si>
    <t>Lao People's Democratic Republic, 745</t>
  </si>
  <si>
    <t>Lebanon, 555</t>
  </si>
  <si>
    <t>Lesotho, 249</t>
  </si>
  <si>
    <t>Liberia, 251</t>
  </si>
  <si>
    <t>Libya, 133</t>
  </si>
  <si>
    <t>Madagascar, 252</t>
  </si>
  <si>
    <t>Malawi, 253</t>
  </si>
  <si>
    <t>Malaysia, 751</t>
  </si>
  <si>
    <t>Maldives, 655</t>
  </si>
  <si>
    <t>Mali, 255</t>
  </si>
  <si>
    <t>Marshall Islands, 859</t>
  </si>
  <si>
    <t>Mauritania, 256</t>
  </si>
  <si>
    <t>Mauritius, 257</t>
  </si>
  <si>
    <t>Mexico, 358</t>
  </si>
  <si>
    <t>Micronesia, 860</t>
  </si>
  <si>
    <t>Middle East, regional, 589</t>
  </si>
  <si>
    <t>Moldova, 93</t>
  </si>
  <si>
    <t>Mongolia, 753</t>
  </si>
  <si>
    <t>Montenegro, 65</t>
  </si>
  <si>
    <t>Montserrat, 385</t>
  </si>
  <si>
    <t>Morocco, 136</t>
  </si>
  <si>
    <t>Mozambique, 259</t>
  </si>
  <si>
    <t>Myanmar, 635</t>
  </si>
  <si>
    <t>Namibia, 275</t>
  </si>
  <si>
    <t>Nauru, 845</t>
  </si>
  <si>
    <t>Nepal, 660</t>
  </si>
  <si>
    <t>Nicaragua, 364</t>
  </si>
  <si>
    <t>Niger, 260</t>
  </si>
  <si>
    <t>Nigeria, 261</t>
  </si>
  <si>
    <t>Niue, 856</t>
  </si>
  <si>
    <t>North &amp; Central America, regional, 389</t>
  </si>
  <si>
    <t>North Macedonia, 66</t>
  </si>
  <si>
    <t>North of Sahara, regional, 189</t>
  </si>
  <si>
    <t>Oceania, regional, 889</t>
  </si>
  <si>
    <t>Pakistan, 665</t>
  </si>
  <si>
    <t>Palau, 861</t>
  </si>
  <si>
    <t>Panama, 366</t>
  </si>
  <si>
    <t>Papua New Guinea, 862</t>
  </si>
  <si>
    <t>Paraguay, 451</t>
  </si>
  <si>
    <t>Peru, 454</t>
  </si>
  <si>
    <t>Philippines, 755</t>
  </si>
  <si>
    <t>Rwanda, 266</t>
  </si>
  <si>
    <t>Saint Helena, 276</t>
  </si>
  <si>
    <t>Saint Lucia, 383</t>
  </si>
  <si>
    <t>Saint Vincent and the Grenadines, 384</t>
  </si>
  <si>
    <t>Samoa, 880</t>
  </si>
  <si>
    <t>Sao Tome and Principe, 268</t>
  </si>
  <si>
    <t>Senegal, 269</t>
  </si>
  <si>
    <t>Serbia, 63</t>
  </si>
  <si>
    <t>Sierra Leone, 272</t>
  </si>
  <si>
    <t>Solomon Islands, 866</t>
  </si>
  <si>
    <t>Somalia, 273</t>
  </si>
  <si>
    <t>South &amp; Central Asia, regional, 689</t>
  </si>
  <si>
    <t>South Africa, 218</t>
  </si>
  <si>
    <t>South America, regional, 489</t>
  </si>
  <si>
    <t>South Asia, regional, 679</t>
  </si>
  <si>
    <t>South of Sahara, regional, 289</t>
  </si>
  <si>
    <t>South Sudan, 279</t>
  </si>
  <si>
    <t>Sri Lanka, 640</t>
  </si>
  <si>
    <t>States Ex-Yugoslavia unspecified, 88</t>
  </si>
  <si>
    <t>Sudan, 278</t>
  </si>
  <si>
    <t>Suriname, 457</t>
  </si>
  <si>
    <t>Syrian Arab Republic, 573</t>
  </si>
  <si>
    <t>Tajikistan, 615</t>
  </si>
  <si>
    <t>Tanzania, 282</t>
  </si>
  <si>
    <t>Thailand, 764</t>
  </si>
  <si>
    <t>Timor-Leste, 765</t>
  </si>
  <si>
    <t>Togo, 283</t>
  </si>
  <si>
    <t>Tokelau, 868</t>
  </si>
  <si>
    <t>Tonga, 870</t>
  </si>
  <si>
    <t>Tunisia, 139</t>
  </si>
  <si>
    <t>Turkey, 55</t>
  </si>
  <si>
    <t>Turkmenistan, 616</t>
  </si>
  <si>
    <t>Tuvalu, 872</t>
  </si>
  <si>
    <t>Uganda, 285</t>
  </si>
  <si>
    <t>Ukraine, 85</t>
  </si>
  <si>
    <t>Uzbekistan, 617</t>
  </si>
  <si>
    <t>Vanuatu, 854</t>
  </si>
  <si>
    <t>Venezuela, 463</t>
  </si>
  <si>
    <t>Viet Nam, 769</t>
  </si>
  <si>
    <t>Wallis and Futuna, 876</t>
  </si>
  <si>
    <t>West Bank and Gaza Strip, 550</t>
  </si>
  <si>
    <t>West Indies, regional, 380</t>
  </si>
  <si>
    <t>Yemen, 580</t>
  </si>
  <si>
    <t>Zambia, 288</t>
  </si>
  <si>
    <t>Zimbabwe, 265</t>
  </si>
  <si>
    <t>A01 - General budget support</t>
  </si>
  <si>
    <t>A02 - Sector budget support</t>
  </si>
  <si>
    <t>B01 - Core support to NGOs, other private bodies, PPPs and research institutes</t>
  </si>
  <si>
    <t>B02 - Core contributions to multilateral institutions</t>
  </si>
  <si>
    <t>B03 - Contributions to specific-purpose programmes and funds managed by implementing partners</t>
  </si>
  <si>
    <t>B04 - Basket funds/pooled funding</t>
  </si>
  <si>
    <t>C01 - Project-type interventions</t>
  </si>
  <si>
    <t>D01 - Donor country personnel</t>
  </si>
  <si>
    <t>D02 - Other technical assistance</t>
  </si>
  <si>
    <t>E01 - Scholarships/training in donor country</t>
  </si>
  <si>
    <t>E02 - Imputed student costs</t>
  </si>
  <si>
    <t>F01 - Debt relief</t>
  </si>
  <si>
    <t>G01 - Administrative costs not included elsewhere</t>
  </si>
  <si>
    <t>H01 - Development awareness</t>
  </si>
  <si>
    <t>H02 - Refugees/asylum seekers in donor countries</t>
  </si>
  <si>
    <t>H03 - Asylum-seekers ultimately accepted</t>
  </si>
  <si>
    <t>H04 - Asylum-seekers ultimately rejected</t>
  </si>
  <si>
    <t>H05 - Recognised refugees</t>
  </si>
  <si>
    <t>11110 - Education policy and administrative management</t>
  </si>
  <si>
    <t>11120 - Education facilities and training</t>
  </si>
  <si>
    <t>11130 - Teacher training</t>
  </si>
  <si>
    <t>11182 - Educational research</t>
  </si>
  <si>
    <t>11220 - Primary education</t>
  </si>
  <si>
    <t>11230 - Basic life skills for youth and adults</t>
  </si>
  <si>
    <t>11240 - Early childhood education</t>
  </si>
  <si>
    <t>11250 - School feeding</t>
  </si>
  <si>
    <t>11320 - Secondary education</t>
  </si>
  <si>
    <t>11330 - Vocational training</t>
  </si>
  <si>
    <t>11420 - Higher education</t>
  </si>
  <si>
    <t>11430 - Advanced technical and managerial training</t>
  </si>
  <si>
    <t>12110 - Health policy and administrative management</t>
  </si>
  <si>
    <t>12181 - Medical education/training</t>
  </si>
  <si>
    <t>12182 - Medical research</t>
  </si>
  <si>
    <t>12191 - Medical services</t>
  </si>
  <si>
    <t>12220 - Basic health care</t>
  </si>
  <si>
    <t>12230 - Basic health infrastructure</t>
  </si>
  <si>
    <t>12240 - Basic nutrition</t>
  </si>
  <si>
    <t>12250 - Infectious disease control</t>
  </si>
  <si>
    <t>12261 - Health education</t>
  </si>
  <si>
    <t>12262 - Malaria control</t>
  </si>
  <si>
    <t>12263 - Tuberculosis control</t>
  </si>
  <si>
    <t>12281 - Health personnel development</t>
  </si>
  <si>
    <t>12310 - NCDs control, general</t>
  </si>
  <si>
    <t>12320 - Tobacco use control</t>
  </si>
  <si>
    <t>12330 - Control of harmful use of alcohol and drugs</t>
  </si>
  <si>
    <t>12340 - Promotion of mental health and well-being </t>
  </si>
  <si>
    <t>12350 - Other prevention and treatment of NCDs</t>
  </si>
  <si>
    <t>12382 - Research for prevention and control of NCDs</t>
  </si>
  <si>
    <t>13010 - Population policy and administrative management</t>
  </si>
  <si>
    <t>13020 - Reproductive health care</t>
  </si>
  <si>
    <t>13030 - Family planning</t>
  </si>
  <si>
    <t>13040 - STD control including HIV/AIDS</t>
  </si>
  <si>
    <t>13081 - Personnel development for population and reproductive health</t>
  </si>
  <si>
    <t>14010 - Water sector policy and administrative management</t>
  </si>
  <si>
    <t>14015 - Water resources conservation (including data collection)</t>
  </si>
  <si>
    <t>14020 - Water supply and sanitation - large systems</t>
  </si>
  <si>
    <t>14021 - Water supply - large systems</t>
  </si>
  <si>
    <t>14022 - Sanitation - large systems</t>
  </si>
  <si>
    <t>14030 - Basic drinking water supply and basic sanitation</t>
  </si>
  <si>
    <t>14031 - Basic drinking water supply</t>
  </si>
  <si>
    <t>14032 - Basic sanitation</t>
  </si>
  <si>
    <t>14040 - River basins development</t>
  </si>
  <si>
    <t>14050 - Waste management/disposal</t>
  </si>
  <si>
    <t>14081 - Education and training in water supply and sanitation</t>
  </si>
  <si>
    <t>15110 - Public sector policy and administrative management</t>
  </si>
  <si>
    <t>15111 - Public finance management (PFM)</t>
  </si>
  <si>
    <t>15112 - Decentralisation and support to subnational government</t>
  </si>
  <si>
    <t>15113 - Anti-corruption organisations and institutions</t>
  </si>
  <si>
    <t>15114 - Domestic revenue mobilisation</t>
  </si>
  <si>
    <t>15125 - Public Procurement</t>
  </si>
  <si>
    <t>15130 - Legal and judicial development</t>
  </si>
  <si>
    <t>15142 - Macroeconomic policy</t>
  </si>
  <si>
    <t>15150 - Democratic participation and civil society</t>
  </si>
  <si>
    <t>15151 - Elections</t>
  </si>
  <si>
    <t>15152 - Legislatures and political parties</t>
  </si>
  <si>
    <t>15153 - Media and free flow of information</t>
  </si>
  <si>
    <t>15160 - Human rights</t>
  </si>
  <si>
    <t>15170 - Women's equality organisations and institutions</t>
  </si>
  <si>
    <t>15180 - Ending violence against women and girls</t>
  </si>
  <si>
    <t>15190 - Facilitation of orderly, safe, regular and responsible migration and mobility</t>
  </si>
  <si>
    <t>15210 - Security system management and reform</t>
  </si>
  <si>
    <t>15220 - Civilian peace-building, conflict prevention and resolution</t>
  </si>
  <si>
    <t>15230 - Participation in international peacekeeping operations</t>
  </si>
  <si>
    <t>15240 - Reintegration and SALW control</t>
  </si>
  <si>
    <t>15250 - Removal of land mines and explosive remnants of war</t>
  </si>
  <si>
    <t>15261 - Child soldiers (prevention and demobilisation)</t>
  </si>
  <si>
    <t>16010 - Social Protection</t>
  </si>
  <si>
    <t>16020 - Employment creation</t>
  </si>
  <si>
    <t>16030 - Housing policy and administrative management</t>
  </si>
  <si>
    <t>16040 - Low-cost housing</t>
  </si>
  <si>
    <t>16050 - Multisector aid for basic social services</t>
  </si>
  <si>
    <t>16061 - Culture and recreation</t>
  </si>
  <si>
    <t>16062 - Statistical capacity building</t>
  </si>
  <si>
    <t>16063 - Narcotics control</t>
  </si>
  <si>
    <t>16064 - Social mitigation of HIV/AIDS</t>
  </si>
  <si>
    <t>16070 - Labour Rights</t>
  </si>
  <si>
    <t>16080 - Social Dialogue</t>
  </si>
  <si>
    <t>21010 - Transport policy and administrative management</t>
  </si>
  <si>
    <t>21020 - Road transport</t>
  </si>
  <si>
    <t>21030 - Rail transport</t>
  </si>
  <si>
    <t>21040 - Water transport</t>
  </si>
  <si>
    <t>21050 - Air transport</t>
  </si>
  <si>
    <t>21061 - Storage</t>
  </si>
  <si>
    <t>21081 - Education and training in transport and storage</t>
  </si>
  <si>
    <t>22010 - Communications policy and administrative management</t>
  </si>
  <si>
    <t>22020 - Telecommunications</t>
  </si>
  <si>
    <t>22030 - Radio/television/print media</t>
  </si>
  <si>
    <t>22040 - Information and communication technology (ICT)</t>
  </si>
  <si>
    <t>23110 - Energy policy and administrative management</t>
  </si>
  <si>
    <t>23181 - Energy education/training</t>
  </si>
  <si>
    <t>23182 - Energy research</t>
  </si>
  <si>
    <t>23183 - Energy conservation and demand-side efficiency</t>
  </si>
  <si>
    <t>23210 - Energy generation, renewable sources - multiple technologies</t>
  </si>
  <si>
    <t>23220 - Hydro-electric power plants</t>
  </si>
  <si>
    <t>23230 - Solar energy</t>
  </si>
  <si>
    <t>23240 - Wind energy</t>
  </si>
  <si>
    <t>23250 - Marine energy</t>
  </si>
  <si>
    <t>23260 - Geothermal energy</t>
  </si>
  <si>
    <t>23270 - Biofuel-fired power plants</t>
  </si>
  <si>
    <t>23310 - Energy generation, non-renewable sources, unspecified</t>
  </si>
  <si>
    <t>23320 - Coal-fired electric power plants</t>
  </si>
  <si>
    <t>23330 - Oil-fired electric power plants</t>
  </si>
  <si>
    <t>23340 - Natural gas-fired electric power plants</t>
  </si>
  <si>
    <t>23350 - Fossil fuel electric power plants with carbon capture and storage (CCS)</t>
  </si>
  <si>
    <t>23360 - Non-renewable waste-fired electric power plants</t>
  </si>
  <si>
    <t>23410 - Hybrid energy electric power plants</t>
  </si>
  <si>
    <t>23510 - Nuclear energy electric power plants</t>
  </si>
  <si>
    <t>23610 - Heat plants</t>
  </si>
  <si>
    <t>23620 - District heating and cooling</t>
  </si>
  <si>
    <t>23630 - Electric power transmission and distribution</t>
  </si>
  <si>
    <t>23640 - Gas distribution</t>
  </si>
  <si>
    <t>24010 - Financial policy and administrative management</t>
  </si>
  <si>
    <t>24020 - Monetary institutions</t>
  </si>
  <si>
    <t>24030 - Formal sector financial intermediaries</t>
  </si>
  <si>
    <t>24040 - Informal/semi-formal financial intermediaries</t>
  </si>
  <si>
    <t>24050 - Remittance facilitation, promotion and optimisation</t>
  </si>
  <si>
    <t>24081 - Education/training in banking and financial services</t>
  </si>
  <si>
    <t>25010 - Business Policy and Administration</t>
  </si>
  <si>
    <t>25020 - Privatisation</t>
  </si>
  <si>
    <t>25030 - Business development services</t>
  </si>
  <si>
    <t>25040 - Responsible Business Conduct</t>
  </si>
  <si>
    <t>31110 - Agricultural policy and administrative management</t>
  </si>
  <si>
    <t>31120 - Agricultural development</t>
  </si>
  <si>
    <t>31130 - Agricultural land resources</t>
  </si>
  <si>
    <t>31140 - Agricultural water resources</t>
  </si>
  <si>
    <t>31150 - Agricultural inputs</t>
  </si>
  <si>
    <t>31161 - Food crop production</t>
  </si>
  <si>
    <t>31162 - Industrial crops/export crops</t>
  </si>
  <si>
    <t>31163 - Livestock</t>
  </si>
  <si>
    <t>31164 - Agrarian reform</t>
  </si>
  <si>
    <t>31165 - Agricultural alternative development</t>
  </si>
  <si>
    <t>31166 - Agricultural extension</t>
  </si>
  <si>
    <t>31181 - Agricultural education/training</t>
  </si>
  <si>
    <t>31182 - Agricultural research</t>
  </si>
  <si>
    <t>31191 - Agricultural services</t>
  </si>
  <si>
    <t>31192 - Plant and post-harvest protection and pest control</t>
  </si>
  <si>
    <t>31193 - Agricultural financial services</t>
  </si>
  <si>
    <t>31194 - Agricultural co-operatives</t>
  </si>
  <si>
    <t>31195 - Livestock/veterinary services</t>
  </si>
  <si>
    <t>31210 - Forestry policy and administrative management</t>
  </si>
  <si>
    <t>31220 - Forestry development</t>
  </si>
  <si>
    <t>31261 - Fuelwood/charcoal</t>
  </si>
  <si>
    <t>31281 - Forestry education/training</t>
  </si>
  <si>
    <t>31282 - Forestry research</t>
  </si>
  <si>
    <t>31291 - Forestry services</t>
  </si>
  <si>
    <t>31310 - Fishing policy and administrative management</t>
  </si>
  <si>
    <t>31320 - Fishery development</t>
  </si>
  <si>
    <t>31381 - Fishery education/training</t>
  </si>
  <si>
    <t>31382 - Fishery research</t>
  </si>
  <si>
    <t>31391 - Fishery services</t>
  </si>
  <si>
    <t>32110 - Industrial policy and administrative management</t>
  </si>
  <si>
    <t>32120 - Industrial development</t>
  </si>
  <si>
    <t>32130 - Small and medium-sized enterprises (SME) development</t>
  </si>
  <si>
    <t>32140 - Cottage industries and handicraft</t>
  </si>
  <si>
    <t>32161 - Agro-industries</t>
  </si>
  <si>
    <t>32162 - Forest industries</t>
  </si>
  <si>
    <t>32163 - Textiles, leather and substitutes</t>
  </si>
  <si>
    <t>32164 - Chemicals</t>
  </si>
  <si>
    <t>32165 - Fertilizer plants</t>
  </si>
  <si>
    <t>32166 - Cement/lime/plaster</t>
  </si>
  <si>
    <t>32167 - Energy manufacturing</t>
  </si>
  <si>
    <t>32168 - Pharmaceutical production</t>
  </si>
  <si>
    <t>32169 - Basic metal industries</t>
  </si>
  <si>
    <t>32170 - Non-ferrous metal industries</t>
  </si>
  <si>
    <t>32171 - Engineering</t>
  </si>
  <si>
    <t>32172 - Transport equipment industry</t>
  </si>
  <si>
    <t>32182 - Technological research and development</t>
  </si>
  <si>
    <t>32210 - Mineral/mining policy and administrative management</t>
  </si>
  <si>
    <t>32220 - Mineral prospection and exploration</t>
  </si>
  <si>
    <t>32261 - Coal</t>
  </si>
  <si>
    <t>32262 - Oil and gas</t>
  </si>
  <si>
    <t>32263 - Ferrous metals</t>
  </si>
  <si>
    <t>32264 - Nonferrous metals</t>
  </si>
  <si>
    <t>32265 - Precious metals/materials</t>
  </si>
  <si>
    <t>32266 - Industrial minerals</t>
  </si>
  <si>
    <t>32267 - Fertilizer minerals</t>
  </si>
  <si>
    <t>32268 - Offshore minerals</t>
  </si>
  <si>
    <t>32310 - Construction policy and administrative management</t>
  </si>
  <si>
    <t>33110 - Trade policy and administrative management</t>
  </si>
  <si>
    <t>33120 - Trade facilitation</t>
  </si>
  <si>
    <t>33130 - Regional trade agreements (RTAs)</t>
  </si>
  <si>
    <t>33140 - Multilateral trade negotiations</t>
  </si>
  <si>
    <t>33150 - Trade-related adjustment</t>
  </si>
  <si>
    <t>33181 - Trade education/training</t>
  </si>
  <si>
    <t>33210 - Tourism policy and administrative management</t>
  </si>
  <si>
    <t>41010 - Environmental policy and administrative management</t>
  </si>
  <si>
    <t>41020 - Biosphere protection</t>
  </si>
  <si>
    <t>41030 - Bio-diversity</t>
  </si>
  <si>
    <t>41040 - Site preservation</t>
  </si>
  <si>
    <t>41081 - Environmental education/training</t>
  </si>
  <si>
    <t>41082 - Environmental research</t>
  </si>
  <si>
    <t>43010 - Multisector aid</t>
  </si>
  <si>
    <t>43030 - Urban development and management</t>
  </si>
  <si>
    <t>43040 - Rural development</t>
  </si>
  <si>
    <t>43050 - Non-agricultural alternative development</t>
  </si>
  <si>
    <t>43060 - Disaster Risk Reduction</t>
  </si>
  <si>
    <t>43071 - Food security policy and administrative management</t>
  </si>
  <si>
    <t xml:space="preserve">43072 - Household food security programmes </t>
  </si>
  <si>
    <t>43073 - Food safety and quality</t>
  </si>
  <si>
    <t>43081 - Multisector education/training</t>
  </si>
  <si>
    <t>43082 - Research/scientific institutions</t>
  </si>
  <si>
    <t>51010 - General budget support-related aid</t>
  </si>
  <si>
    <t>52010 - Food assistance</t>
  </si>
  <si>
    <t>53030 - Import support (capital goods)</t>
  </si>
  <si>
    <t>53040 - Import support (commodities)</t>
  </si>
  <si>
    <t>60010 - Action relating to debt</t>
  </si>
  <si>
    <t>60020 - Debt forgiveness</t>
  </si>
  <si>
    <t>60030 - Relief of multilateral debt</t>
  </si>
  <si>
    <t>60040 - Rescheduling and refinancing</t>
  </si>
  <si>
    <t>60061 - Debt for development swap</t>
  </si>
  <si>
    <t>60062 - Other debt swap</t>
  </si>
  <si>
    <t>60063 - Debt buy-back</t>
  </si>
  <si>
    <t xml:space="preserve">72010 - Material relief assistance and services </t>
  </si>
  <si>
    <t>72040 - Emergency food assistance</t>
  </si>
  <si>
    <t>72050 - Relief co-ordination and support services</t>
  </si>
  <si>
    <t>73010 - Immediate post-emergency reconstruction and rehabilitation</t>
  </si>
  <si>
    <t>74020 - Multi-hazard response preparedness</t>
  </si>
  <si>
    <t>91010 - Administrative costs (non-sector allocable)</t>
  </si>
  <si>
    <t>93010 - Refugees/asylum seekers  in donor countries (non-sector allocable)</t>
  </si>
  <si>
    <t>99810 - Sectors not specified</t>
  </si>
  <si>
    <t>99820 - Promotion of development awareness (non-sector allocable)</t>
  </si>
  <si>
    <t>10000 - PUBLIC SECTOR INSTITUTIONS</t>
  </si>
  <si>
    <t>11000 - Donor Government</t>
  </si>
  <si>
    <t>11001 - Central Government</t>
  </si>
  <si>
    <t>11002 - Local Government</t>
  </si>
  <si>
    <t>11003 - Public corporations</t>
  </si>
  <si>
    <t>11004 - Other public entities in donor country</t>
  </si>
  <si>
    <t>12000 - Recipient Government</t>
  </si>
  <si>
    <t>12001 - Central Government</t>
  </si>
  <si>
    <t>12002 - Local Government</t>
  </si>
  <si>
    <t>12003 - Public corporations</t>
  </si>
  <si>
    <t>12004 - Other public entities in recipient country</t>
  </si>
  <si>
    <t>13000 - Third Country Government (Delegated co-operation)</t>
  </si>
  <si>
    <t xml:space="preserve">20000 - NON-GOVERNMENTAL ORGANISATIONS (NGOs) AND CIVIL SOCIETY </t>
  </si>
  <si>
    <t>21000 - INTERNATIONAL NGO</t>
  </si>
  <si>
    <t xml:space="preserve">21001 - Association of Geoscientists for International Development </t>
  </si>
  <si>
    <t xml:space="preserve">21005 - Consumer Unity and Trust Society International </t>
  </si>
  <si>
    <t xml:space="preserve">21007 - Environmental Liaison Centre International </t>
  </si>
  <si>
    <t xml:space="preserve">21011 - Global Campaign for Education </t>
  </si>
  <si>
    <t xml:space="preserve">21013 - Health Action International </t>
  </si>
  <si>
    <t xml:space="preserve">21016 - International Committee of the Red Cross </t>
  </si>
  <si>
    <t xml:space="preserve">21018 - International Federation of Red Cross and Red Crescent Societies </t>
  </si>
  <si>
    <t xml:space="preserve">21020 - International HIV/AIDS Alliance </t>
  </si>
  <si>
    <t xml:space="preserve">21022 - International Network for Alternative Financial Institutions </t>
  </si>
  <si>
    <t xml:space="preserve">21023 - International Planned Parenthood Federation </t>
  </si>
  <si>
    <t xml:space="preserve">21024 - Inter Press Service, International Association </t>
  </si>
  <si>
    <t>21029 - Doctors Without Borders</t>
  </si>
  <si>
    <t xml:space="preserve">21031 - PANOS Institute </t>
  </si>
  <si>
    <t xml:space="preserve">21032 - Population Services International </t>
  </si>
  <si>
    <t xml:space="preserve">21034 - International Union Against Tuberculosis and Lung Disease </t>
  </si>
  <si>
    <t xml:space="preserve">21036 - World University Service </t>
  </si>
  <si>
    <t>21038 - International Alert</t>
  </si>
  <si>
    <t>21041 - Society for International Development</t>
  </si>
  <si>
    <t>21042 - International Peacebuilding Alliance</t>
  </si>
  <si>
    <t>21044 - International Council for the Control of Iodine Deficiency Disorders</t>
  </si>
  <si>
    <t xml:space="preserve">21045 - African Medical and Research Foundation </t>
  </si>
  <si>
    <t xml:space="preserve">21046 - Agency for Cooperation and Research in Development </t>
  </si>
  <si>
    <t>21053 - IPAS-Protecting Women’s Health, Advancing Women’s Reproductive Rights</t>
  </si>
  <si>
    <t>21054 - Life and Peace Institute</t>
  </si>
  <si>
    <t>21057 - International Centre for Transitional Justice</t>
  </si>
  <si>
    <t>21061 - International Rehabilitation Council for Torture Victims</t>
  </si>
  <si>
    <t>21062 - The Nature Conservancy</t>
  </si>
  <si>
    <t>21063 - Conservation International</t>
  </si>
  <si>
    <t>21501 - OXFAM International</t>
  </si>
  <si>
    <t>21502 - World Vision</t>
  </si>
  <si>
    <t>21503 - Family Health International 360</t>
  </si>
  <si>
    <t>21504 - International Relief and Development</t>
  </si>
  <si>
    <t>21505 - Save the Children</t>
  </si>
  <si>
    <t>21506 - International Rescue Committee</t>
  </si>
  <si>
    <t>21507 - Pact World</t>
  </si>
  <si>
    <t xml:space="preserve">47035 - Environmental Development Action in the Third World </t>
  </si>
  <si>
    <t xml:space="preserve">21006 - Development Gateway Foundation </t>
  </si>
  <si>
    <t xml:space="preserve">21008 - Eurostep </t>
  </si>
  <si>
    <t xml:space="preserve">21014 - Human Rights Information and Documentation Systems </t>
  </si>
  <si>
    <t xml:space="preserve">21015 - International Catholic Rural Association </t>
  </si>
  <si>
    <t xml:space="preserve">21019 - International Federation of Settlements and Neighbourhood Centres </t>
  </si>
  <si>
    <t xml:space="preserve">21025 - International Seismological Centre </t>
  </si>
  <si>
    <t xml:space="preserve">21026 - International Service for Human Rights </t>
  </si>
  <si>
    <t xml:space="preserve">21027 - ITF Enhancing Human Security </t>
  </si>
  <si>
    <t xml:space="preserve">21033 - Transparency International </t>
  </si>
  <si>
    <t xml:space="preserve">21035 - World Organisation Against Torture </t>
  </si>
  <si>
    <t>21037 - Women's World Banking</t>
  </si>
  <si>
    <t>21040 - International Women's Tribune Centre</t>
  </si>
  <si>
    <t>21047 - AgriCord</t>
  </si>
  <si>
    <t xml:space="preserve">21049 - European Centre for Development Policy Management </t>
  </si>
  <si>
    <t>21050 - Geneva Call</t>
  </si>
  <si>
    <t>21058 - International Crisis Group</t>
  </si>
  <si>
    <t>21060 - Association for the Prevention of Torture</t>
  </si>
  <si>
    <t>22000 - Donor country-based NGO</t>
  </si>
  <si>
    <t>22501 - OXFAM - provider country office</t>
  </si>
  <si>
    <t>22502 - Save the Children - donor country office</t>
  </si>
  <si>
    <t xml:space="preserve">47042 - Foundation for International Training </t>
  </si>
  <si>
    <t xml:space="preserve">21003 - Latin American Council for Social Sciences </t>
  </si>
  <si>
    <t xml:space="preserve">21010 - Forum for African Women Educationalists </t>
  </si>
  <si>
    <t>21028 - International University Exchange Fund - IUEF Stip. in Africa and Latin America</t>
  </si>
  <si>
    <t>21030 - Pan African Institute for Development</t>
  </si>
  <si>
    <t>21048 - Association of African Universities</t>
  </si>
  <si>
    <t>21051 - Institut Supérieur Panafricaine d’Economie Coopérative</t>
  </si>
  <si>
    <t>21055 - Regional AIDS Training Network</t>
  </si>
  <si>
    <t>21059 - Africa Solidarity Fund</t>
  </si>
  <si>
    <t xml:space="preserve">23000 - Developing country-based NGO </t>
  </si>
  <si>
    <t>23501 - National Red Cross and Red Crescent Societies</t>
  </si>
  <si>
    <t>30000 - PUBLIC-PRIVATE PARTNERSHIPS (PPPs) and NETWORKS</t>
  </si>
  <si>
    <t>21056 - Renewable Energy and Energy Efficiency Partnership</t>
  </si>
  <si>
    <t xml:space="preserve">30001 - Global Alliance for Improved Nutrition </t>
  </si>
  <si>
    <t xml:space="preserve">30003 - Global e-Schools and Communities Initiative </t>
  </si>
  <si>
    <t xml:space="preserve">30004 - Global Water Partnership </t>
  </si>
  <si>
    <t xml:space="preserve">30005 - International AIDS Vaccine Initiative </t>
  </si>
  <si>
    <t xml:space="preserve">30006 - International Partnership on Microbicides </t>
  </si>
  <si>
    <t>30007 - Global Alliance for ICT and Development</t>
  </si>
  <si>
    <t>30008 - Cities Alliance</t>
  </si>
  <si>
    <t>30009 - Small Arms Survey</t>
  </si>
  <si>
    <t>30011 - International Union for the Conservation of Nature</t>
  </si>
  <si>
    <t>30012 - Global Climate Partnership Fund</t>
  </si>
  <si>
    <t>30013 - Microfinance Enhancement Facility</t>
  </si>
  <si>
    <t>30014 - Regional Micro, Small and Medium Enterprise Investment Fund for Sub-Saharan Africa</t>
  </si>
  <si>
    <t>30015 - Global Energy Efficiency and Renewable Energy Fund</t>
  </si>
  <si>
    <t>30016 - European Fund for Southeast Europe</t>
  </si>
  <si>
    <t>30017 - SANAD Fund for Micro, Small and Medium Enterprises</t>
  </si>
  <si>
    <t>31000 - Public-Private Partnership (PPP)</t>
  </si>
  <si>
    <t>31006 - Coalition for Epidemic Preparedness Innovations</t>
  </si>
  <si>
    <t xml:space="preserve">47043 - Global Crop Diversity Trust </t>
  </si>
  <si>
    <t xml:space="preserve">21017 - International Centre for Trade and Sustainable Development </t>
  </si>
  <si>
    <t>21043 - European Parliamentarians for Africa</t>
  </si>
  <si>
    <t>31001 - Global Development Network</t>
  </si>
  <si>
    <t>31002 - Global Knowledge Partnership</t>
  </si>
  <si>
    <t>31003 - International Land Coalition</t>
  </si>
  <si>
    <t>31004 - Extractive Industries Transparency Initiative International Secretariat</t>
  </si>
  <si>
    <t>31005 - Parliamentary Network on the World Bank</t>
  </si>
  <si>
    <t>32000 - Network</t>
  </si>
  <si>
    <t xml:space="preserve">47010 - Commonwealth Agency for Public Administration and Management </t>
  </si>
  <si>
    <t xml:space="preserve">47028 - Commonwealth Partnership for Technical Management </t>
  </si>
  <si>
    <t>40000 - MULTILATERAL ORGANISATIONS</t>
  </si>
  <si>
    <t>41000 - United Nations agency, fund or commission (UN)</t>
  </si>
  <si>
    <t xml:space="preserve">41101 - Convention to Combat Desertification </t>
  </si>
  <si>
    <t xml:space="preserve">41102 - Desert Locust Control Organisation for Eastern Africa </t>
  </si>
  <si>
    <t xml:space="preserve">41103 - Economic Commission for Africa </t>
  </si>
  <si>
    <t>41104 - Economic Commission for Latin America and the Caribbean</t>
  </si>
  <si>
    <t>41105 - Economic and Social Commission for Western Asia</t>
  </si>
  <si>
    <t xml:space="preserve">41106 - Economic and Social Commission for Asia and the Pacific </t>
  </si>
  <si>
    <t>41107 - International Atomic Energy Agency (Contributions to Technical Cooperation Fund Only)</t>
  </si>
  <si>
    <t xml:space="preserve">41108 - International Fund for Agricultural Development </t>
  </si>
  <si>
    <t xml:space="preserve">41110 - Joint United Nations Programme on HIV/AIDS </t>
  </si>
  <si>
    <t xml:space="preserve">41111 - United Nations Capital Development Fund </t>
  </si>
  <si>
    <t xml:space="preserve">41112 - United Nations Conference on Trade and Development </t>
  </si>
  <si>
    <t xml:space="preserve">41114 - United Nations Development Programme </t>
  </si>
  <si>
    <t xml:space="preserve">41116 - United Nations Environment Programme </t>
  </si>
  <si>
    <t xml:space="preserve">41119 - United Nations Population Fund </t>
  </si>
  <si>
    <t xml:space="preserve">41120 - United Nations Human Settlement Programme </t>
  </si>
  <si>
    <t xml:space="preserve">41121 - United Nations Office of the United Nations High Commissioner for Refugees </t>
  </si>
  <si>
    <t xml:space="preserve">41122 - United Nations Children’s Fund </t>
  </si>
  <si>
    <t xml:space="preserve">41123 - United Nations Industrial Development Organisation </t>
  </si>
  <si>
    <t xml:space="preserve">41125 - United Nations Institute for Training and Research </t>
  </si>
  <si>
    <t xml:space="preserve">41126 - United Nations Mine Action Service </t>
  </si>
  <si>
    <t xml:space="preserve">41127 - United Nations Office of Co-ordination of Humanitarian Affairs </t>
  </si>
  <si>
    <t xml:space="preserve">41128 - United Nations Office on Drugs and Crime </t>
  </si>
  <si>
    <t xml:space="preserve">41129 - United Nations Research Institute for Social Development </t>
  </si>
  <si>
    <t>41130 - United Nations Relief and Works Agency for Palestine Refugees in the Near East</t>
  </si>
  <si>
    <t xml:space="preserve">41131 - United Nations System Staff College </t>
  </si>
  <si>
    <t xml:space="preserve">41132 - United Nations System Standing Committee on Nutrition </t>
  </si>
  <si>
    <t xml:space="preserve">41133 - United Nations Special Initiative on Africa </t>
  </si>
  <si>
    <t xml:space="preserve">41134 - United Nations University (including Endowment Fund) </t>
  </si>
  <si>
    <t xml:space="preserve">41135 - United Nations Volunteers </t>
  </si>
  <si>
    <t xml:space="preserve">41136 - United Nations Voluntary Fund on Disability </t>
  </si>
  <si>
    <t>41137 - United Nations Voluntary Fund for Technical Co-operation in the Field of Human Rights</t>
  </si>
  <si>
    <t xml:space="preserve">41138 - United Nations Voluntary Fund for Victims of Torture </t>
  </si>
  <si>
    <t xml:space="preserve">41140 - World Food Programme </t>
  </si>
  <si>
    <t>41141 - United Nations Peacebuilding Fund (Window Two:  Restricted Contributions Only)</t>
  </si>
  <si>
    <t>41142 - United Nations Democracy Fund</t>
  </si>
  <si>
    <t>41143 - World Health Organisation - core voluntary contributions account</t>
  </si>
  <si>
    <t>41144 - International Labour Organisation - Regular Budget Supplementary Account</t>
  </si>
  <si>
    <t>41145 - International Maritime Organization - Technical Co-operation Fund</t>
  </si>
  <si>
    <t>41146 - United Nations Entity for Gender Equality and the Empowerment of Women</t>
  </si>
  <si>
    <t>41147 - Central Emergency Response Fund</t>
  </si>
  <si>
    <t>41148 - United Nations Department of Political Affairs, Trust Fund in Support of Political Affairs</t>
  </si>
  <si>
    <t>41301 - Food and Agricultural Organisation</t>
  </si>
  <si>
    <t>41302 - International Labour Organisation - Assessed Contributions</t>
  </si>
  <si>
    <t>41303 - International Telecommunications Union</t>
  </si>
  <si>
    <t>41304 - United Nations Educational, Scientific and Cultural Organisation</t>
  </si>
  <si>
    <t>41305 - United Nations</t>
  </si>
  <si>
    <t xml:space="preserve">41306 - Universal Postal Union </t>
  </si>
  <si>
    <t>41307 - World Health Organisation - assessed contributions</t>
  </si>
  <si>
    <t xml:space="preserve">41308 - World Intellectual Property Organisation </t>
  </si>
  <si>
    <t xml:space="preserve">41309 - World Meteorological Organisation </t>
  </si>
  <si>
    <t>41310 - United Nations Department of Peacekeeping Operations [only MINURSO, MINUSCA, MINUSMA, MINUSTAH, MONUSCO, UNAMID, UNIFIL, UNISFA, UNMIK, UNMIL, UNMISS, UNOCI]. Report contributions mission by mission in CRS++.</t>
  </si>
  <si>
    <t>41311 - United Nations Peacebuilding Fund (Window One:  Flexible Contributions Only)</t>
  </si>
  <si>
    <t>41312 - International Atomic Energy Agency - assessed contributions</t>
  </si>
  <si>
    <t>41313 - United Nations High Commissioner for Human Rights (extrabudgetary contributions only)</t>
  </si>
  <si>
    <t>41314 - United Nations Economic Commission for Europe (extrabudgetary contributions only)</t>
  </si>
  <si>
    <t>41315 - United Nations International Strategy for Disaster Reduction</t>
  </si>
  <si>
    <t xml:space="preserve">41316 - United Nations Framework Convention on Climate Change </t>
  </si>
  <si>
    <t>41318 - Global Mechanism</t>
  </si>
  <si>
    <t>41319 - World Tourism Organization</t>
  </si>
  <si>
    <t>41320 - Technology Bank for Least Developed Countries</t>
  </si>
  <si>
    <t>41501 - United Nations Reducing Emissions from Deforestation and Forest Degradation</t>
  </si>
  <si>
    <t>41502 - United Nations Office for Project Services</t>
  </si>
  <si>
    <t>41503 - UN-led Country-based Pooled Funds</t>
  </si>
  <si>
    <t>42000 - European Union Institution (EU)</t>
  </si>
  <si>
    <t>42001 - European Commission - Development Share of Budget</t>
  </si>
  <si>
    <t>42003 - European Commission - European Development Fund</t>
  </si>
  <si>
    <t xml:space="preserve">42004 - European Investment Bank </t>
  </si>
  <si>
    <t>43000 - International Monetary Fund (IMF)</t>
  </si>
  <si>
    <t xml:space="preserve">43001 - International Monetary Fund - Poverty Reduction and Growth Trust </t>
  </si>
  <si>
    <t xml:space="preserve">43002 - International Monetary Fund - Poverty Reduction and Growth - Heavily Indebted Poor Countries Debt Relief Initiative Trust Fund [includes HIPC, Extended Credit Facility (ECF), and ECF-HIPC sub-accounts] </t>
  </si>
  <si>
    <t>43003 - International Monetary Fund - Subsidization of Emergency Post Conflict Assistance/Emergency Assistance for Natural Disasters for PRGT-eligible members</t>
  </si>
  <si>
    <t>43004 - International Monetary Fund - Poverty Reduction and Growth - Multilateral Debt Relief Initiative Trust</t>
  </si>
  <si>
    <t>43005 - International Monetary Fund - Post-Catastrophe Debt Relief Trust</t>
  </si>
  <si>
    <t>43006 - Catastrophe Containment and Relief Trust</t>
  </si>
  <si>
    <t>44000 - World Bank Group (WB)</t>
  </si>
  <si>
    <t xml:space="preserve">44001 - International Bank for Reconstruction and Development </t>
  </si>
  <si>
    <t xml:space="preserve">44002 - International Development Association </t>
  </si>
  <si>
    <t xml:space="preserve">44003 - International Development Association - Heavily Indebted Poor Countries Debt Initiative Trust Fund </t>
  </si>
  <si>
    <t xml:space="preserve">44004 - International Finance Corporation </t>
  </si>
  <si>
    <t xml:space="preserve">44005 - Multilateral Investment Guarantee Agency </t>
  </si>
  <si>
    <t>44006 - Advance Market Commitments</t>
  </si>
  <si>
    <t>44007 - International Development Association - Multilateral Debt Relief Initiative</t>
  </si>
  <si>
    <t>45000 - World Trade Organisation</t>
  </si>
  <si>
    <t xml:space="preserve">45001 - World Trade Organisation - International Trade Centre </t>
  </si>
  <si>
    <t>45002 - World Trade Organisation - Advisory Centre on WTO Law</t>
  </si>
  <si>
    <t xml:space="preserve">45003 - World Trade Organisation - Doha Development Agenda Global Trust Fund </t>
  </si>
  <si>
    <t>46000 - Regional Development Bank</t>
  </si>
  <si>
    <t>46002 - African Development Bank</t>
  </si>
  <si>
    <t xml:space="preserve">46003 - African Development Fund </t>
  </si>
  <si>
    <t>46004 - Asian Development Bank</t>
  </si>
  <si>
    <t xml:space="preserve">46005 - Asian Development Fund </t>
  </si>
  <si>
    <t>46006 - Black Sea Trade and Development Bank</t>
  </si>
  <si>
    <t xml:space="preserve">46007 - Central American Bank for Economic Integration </t>
  </si>
  <si>
    <t xml:space="preserve">46008 - Andean Development Corporation </t>
  </si>
  <si>
    <t xml:space="preserve">46009 - Caribbean Development Bank </t>
  </si>
  <si>
    <t xml:space="preserve">46012 - Inter-American Development Bank, Inter-American Investment Corporation and Multilateral Investment Fund </t>
  </si>
  <si>
    <t xml:space="preserve">46013 - Inter-American Development Bank, Fund for Special Operations </t>
  </si>
  <si>
    <t>46015 - European Bank for Reconstruction and Development</t>
  </si>
  <si>
    <t>46016 - European Bank for Reconstruction and Development – technical co-operation and special funds (ODA-eligible countries only)</t>
  </si>
  <si>
    <t>46017 - European Bank for Reconstruction and Development – technical co-operation and special funds (all EBRD countries of operations)</t>
  </si>
  <si>
    <t>46018 - European Bank for Reconstruction and Development - Early Transition Countries Fund</t>
  </si>
  <si>
    <t>46019 - European Bank for Reconstruction and Development - Western Balkans Joint Trust Fund</t>
  </si>
  <si>
    <t>46020 - Central African States Development Bank</t>
  </si>
  <si>
    <t>46021 - West African Development Bank</t>
  </si>
  <si>
    <t>46022 - African Export Import Bank</t>
  </si>
  <si>
    <t>46023 - Eastern and Southern African Trade and Development Bank</t>
  </si>
  <si>
    <t>46024 - Council of Europe Development Bank</t>
  </si>
  <si>
    <t>46025 - Islamic Development Bank</t>
  </si>
  <si>
    <t>46026 - Asian Infrastructure Investment Bank</t>
  </si>
  <si>
    <t xml:space="preserve">21002 - Agency for International Trade Information and Co-operation </t>
  </si>
  <si>
    <t>30010 - International drug purchase facility</t>
  </si>
  <si>
    <t>41317 - Green Climate Fund</t>
  </si>
  <si>
    <t>47000 - Other multilateral institution</t>
  </si>
  <si>
    <t xml:space="preserve">47001 - African Capacity Building Foundation </t>
  </si>
  <si>
    <t xml:space="preserve">47002 - Asian Productivity Organisation </t>
  </si>
  <si>
    <t xml:space="preserve">47003 - Association of South East Asian Nations: Economic Co-operation </t>
  </si>
  <si>
    <t xml:space="preserve">47005 - African Union (excluding peacekeeping facilities) </t>
  </si>
  <si>
    <t xml:space="preserve">47009 - African and Malagasy Council for Higher Education </t>
  </si>
  <si>
    <t xml:space="preserve">47011 - Caribbean Community Secretariat </t>
  </si>
  <si>
    <t xml:space="preserve">47012 - Caribbean Epidemiology Centre </t>
  </si>
  <si>
    <t xml:space="preserve">47013 - Commonwealth Foundation </t>
  </si>
  <si>
    <t>47015 - CGIAR Fund</t>
  </si>
  <si>
    <t xml:space="preserve">47019 - International Centre for Advanced Mediterranean Agronomic Studies </t>
  </si>
  <si>
    <t>47022 - Convention on International Trade in Endangered Species of Wild Flora and Fauna</t>
  </si>
  <si>
    <t xml:space="preserve">47025 - Commonwealth of Learning </t>
  </si>
  <si>
    <t xml:space="preserve">47026 - Community of Portuguese Speaking Countries </t>
  </si>
  <si>
    <t>47027 - Colombo Plan</t>
  </si>
  <si>
    <t xml:space="preserve">47029 - Sahel and West Africa Club </t>
  </si>
  <si>
    <t xml:space="preserve">47034 - Economic Community of West African States </t>
  </si>
  <si>
    <t xml:space="preserve">47036 - European and Mediterranean Plant Protection Organisation </t>
  </si>
  <si>
    <t xml:space="preserve">47037 - Eastern-Regional Organisation of Public Administration </t>
  </si>
  <si>
    <t xml:space="preserve">47040 - Forum Fisheries Agency </t>
  </si>
  <si>
    <t>47044 - Global Environment Facility Trust Fund</t>
  </si>
  <si>
    <t xml:space="preserve">47045 - Global Fund to Fight AIDS, Tuberculosis and Malaria </t>
  </si>
  <si>
    <t>47046 - International Organisation of the Francophonie</t>
  </si>
  <si>
    <t xml:space="preserve">47050 - International Cotton Advisory Committee </t>
  </si>
  <si>
    <t xml:space="preserve">47058 - International Institute for Democracy and Electoral Assistance </t>
  </si>
  <si>
    <t xml:space="preserve">47059 - International Development Law Organisation </t>
  </si>
  <si>
    <t xml:space="preserve">47061 - Inter-American Institute for Co-operation on Agriculture </t>
  </si>
  <si>
    <t xml:space="preserve">47064 - International Network for Bamboo and Rattan </t>
  </si>
  <si>
    <t xml:space="preserve">47065 - Intergovernmental Oceanographic Commission </t>
  </si>
  <si>
    <t xml:space="preserve">47066 - International Organisation for Migration </t>
  </si>
  <si>
    <t xml:space="preserve">47067 - Intergovernmental Panel on Climate Change </t>
  </si>
  <si>
    <t>47068 - Asia-Pacific Fishery Commission</t>
  </si>
  <si>
    <t xml:space="preserve">47073 - International Tropical Timber Organisation </t>
  </si>
  <si>
    <t xml:space="preserve">47074 - International Vaccine Institute </t>
  </si>
  <si>
    <t xml:space="preserve">47076 - Justice Studies Centre of the Americas </t>
  </si>
  <si>
    <t xml:space="preserve">47077 - Mekong River Commission </t>
  </si>
  <si>
    <t xml:space="preserve">47078 - Multilateral Fund for the Implementation of the Montreal Protocol </t>
  </si>
  <si>
    <t xml:space="preserve">47079 - Organisation of American States </t>
  </si>
  <si>
    <t xml:space="preserve">47080 - Organisation for Economic Co-operation and Development (Contributions to special funds for Technical Co-operation Activities Only) </t>
  </si>
  <si>
    <t xml:space="preserve">47081 - OECD Development Centre </t>
  </si>
  <si>
    <t xml:space="preserve">47082 - Organisation of Eastern Caribbean States </t>
  </si>
  <si>
    <t xml:space="preserve">47083 - Pan-American Health Organisation </t>
  </si>
  <si>
    <t xml:space="preserve">47084 - Pan-American Institute of Geography and History </t>
  </si>
  <si>
    <t xml:space="preserve">47086 - Private Infrastructure Development Group </t>
  </si>
  <si>
    <t xml:space="preserve">47087 - Pacific Islands Forum Secretariat </t>
  </si>
  <si>
    <t xml:space="preserve">47089 - Southern African Development Community </t>
  </si>
  <si>
    <t xml:space="preserve">47092 - South East Asian Fisheries Development Centre </t>
  </si>
  <si>
    <t xml:space="preserve">47093 - South East Asian Ministers of Education </t>
  </si>
  <si>
    <t xml:space="preserve">47095 - South Pacific Board for Educational Assessment </t>
  </si>
  <si>
    <t xml:space="preserve">47096 - Secretariat of the Pacific Community </t>
  </si>
  <si>
    <t xml:space="preserve">47097 - Pacific Regional Environment Programme </t>
  </si>
  <si>
    <t xml:space="preserve">47098 - Unrepresented Nations and Peoples’ Organisation </t>
  </si>
  <si>
    <t xml:space="preserve">47100 - West African Monetary Union </t>
  </si>
  <si>
    <t xml:space="preserve">47105 - Common Fund for Commodities </t>
  </si>
  <si>
    <t>47106 - Geneva Centre for the Democratic Control of Armed Forces</t>
  </si>
  <si>
    <t>47107 - International Finance Facility for Immunisation</t>
  </si>
  <si>
    <t>47109 - Asia-Pacific Economic Cooperation Support Fund (except contributions tied to counter-terrorism activities)</t>
  </si>
  <si>
    <t>47110 - Organisation of the Black Sea Economic Cooperation</t>
  </si>
  <si>
    <t>47111 - Adaptation Fund</t>
  </si>
  <si>
    <t>47112 - Central European Initiative - Special Fund for Climate and Environmental Protection</t>
  </si>
  <si>
    <t xml:space="preserve">47113 - Economic and Monetary Community of Central Africa </t>
  </si>
  <si>
    <t>47116 - Integrated Framework for Trade-Related Technical Assistance to Least Developed Countries</t>
  </si>
  <si>
    <t>47117 - New Partnership for Africa's Development</t>
  </si>
  <si>
    <t>47118 - Regional Organisation for the Strengthening of Supreme Audit Institutions of Francophone Sub-Saharan Countries</t>
  </si>
  <si>
    <t>47119 - Sahara and Sahel Observatory</t>
  </si>
  <si>
    <t xml:space="preserve">47120 - South Asian Association for Regional Cooperation </t>
  </si>
  <si>
    <t>47121 - United Cities and Local Governments of Africa</t>
  </si>
  <si>
    <t xml:space="preserve">47122 - Global Alliance for Vaccines and Immunization </t>
  </si>
  <si>
    <t xml:space="preserve">47123 - Geneva International Centre for Humanitarian Demining </t>
  </si>
  <si>
    <t>47127 - Latin-American Energy Organisation</t>
  </si>
  <si>
    <t>47128 - Nordic Development Fund</t>
  </si>
  <si>
    <t>47129 - Global Environment Facility - Least Developed Countries Fund</t>
  </si>
  <si>
    <t>47130 - Global Environment Facility - Special Climate Change Fund</t>
  </si>
  <si>
    <t>47131 - Organization for Security and Co-operation in Europe</t>
  </si>
  <si>
    <t>47132 - Commonwealth Secretariat (ODA-eligible contributions only)</t>
  </si>
  <si>
    <t>47134 - Clean Technology Fund</t>
  </si>
  <si>
    <t>47135 - Strategic Climate Fund</t>
  </si>
  <si>
    <t>47136 - Global Green Growth Institute</t>
  </si>
  <si>
    <t>47137 - African Risk Capacity Group</t>
  </si>
  <si>
    <t>47138 - Council of Europe</t>
  </si>
  <si>
    <t>47139 - World Customs Organization Customs Co-operation Fund</t>
  </si>
  <si>
    <t>47140 - Organisation of Ibero-American States for Education, Science and Culture</t>
  </si>
  <si>
    <t>47141 - African Tax Administration Forum</t>
  </si>
  <si>
    <t>47142 - OPEC Fund for International Development</t>
  </si>
  <si>
    <t>47143 - Global Community Engagement and Resilience Fund</t>
  </si>
  <si>
    <t>47144 - International Renewable Energy Agency</t>
  </si>
  <si>
    <t>47145 - Center of Excellence in Finance</t>
  </si>
  <si>
    <t xml:space="preserve">47400 - European Space Agency (ESA) programme “Space in support of International Development Aid” </t>
  </si>
  <si>
    <t>47501 - Global Partnership for Education</t>
  </si>
  <si>
    <t>47502 - Global Fund for Disaster Risk Reduction</t>
  </si>
  <si>
    <t>47503 - Global Agriculture and Food Security Program</t>
  </si>
  <si>
    <t xml:space="preserve">47504 - Forest Carbon Partnership Facility </t>
  </si>
  <si>
    <t xml:space="preserve">21004 - Council for the Development of Economic and Social Research in Africa </t>
  </si>
  <si>
    <t xml:space="preserve">21009 - Forum for Agricultural Research in Africa </t>
  </si>
  <si>
    <t xml:space="preserve">21021 - International Institute for Environment and Development </t>
  </si>
  <si>
    <t>21039 - International Institute for Sustainable Development</t>
  </si>
  <si>
    <t>47008 - World Vegetable Centre</t>
  </si>
  <si>
    <t xml:space="preserve">47017 - International Centre for Tropical Agriculture </t>
  </si>
  <si>
    <t xml:space="preserve">47018 - Centre for International Forestry Research </t>
  </si>
  <si>
    <t xml:space="preserve">47020 - International Maize and Wheat Improvement Centre </t>
  </si>
  <si>
    <t xml:space="preserve">47021 - International Potato Centre </t>
  </si>
  <si>
    <t xml:space="preserve">47041 - Food and Fertilizer Technology Centre </t>
  </si>
  <si>
    <t xml:space="preserve">47047 - International African Institute </t>
  </si>
  <si>
    <t xml:space="preserve">47051 - International Centre for Agricultural Research in Dry Areas </t>
  </si>
  <si>
    <t>47053 - International Centre for Diarrhoeal Disease Research, Bangladesh</t>
  </si>
  <si>
    <t xml:space="preserve">47054 - International Centre of Insect Physiology and Ecology </t>
  </si>
  <si>
    <t xml:space="preserve">47055 - International Centre for Development Oriented Research in Agriculture </t>
  </si>
  <si>
    <t>47056 - World AgroForestry Centre</t>
  </si>
  <si>
    <t xml:space="preserve">47057 - International Crop Research for Semi-Arid Tropics </t>
  </si>
  <si>
    <t xml:space="preserve">47062 - International Institute of Tropical Agriculture </t>
  </si>
  <si>
    <t xml:space="preserve">47063 - International Livestock Research Institute </t>
  </si>
  <si>
    <t>47069 - Bioversity International</t>
  </si>
  <si>
    <t xml:space="preserve">47070 - International Rice Research Institute </t>
  </si>
  <si>
    <t xml:space="preserve">47071 - International Seed Testing Association </t>
  </si>
  <si>
    <t xml:space="preserve">47075 - International Water Management Institute </t>
  </si>
  <si>
    <t xml:space="preserve">47099 - University of the South Pacific </t>
  </si>
  <si>
    <t>47101 - Africa Rice Centre</t>
  </si>
  <si>
    <t xml:space="preserve">47103 - World Maritime University </t>
  </si>
  <si>
    <t>47104 - WorldFish Centre</t>
  </si>
  <si>
    <t>51000 - University, college or other teaching institution, research institute or think‑tank</t>
  </si>
  <si>
    <t>51001 - International Food Policy Research Institute</t>
  </si>
  <si>
    <t>60000 - Private sector institution</t>
  </si>
  <si>
    <t>61000 - Private sector in provider country</t>
  </si>
  <si>
    <t>61001 - Banks (deposit taking corporations)</t>
  </si>
  <si>
    <t>61003 - Investment funds and other collective investment institutions</t>
  </si>
  <si>
    <t>61004 - Holding companies, trusts and Special Purpose Vehicles</t>
  </si>
  <si>
    <t>61005 - Insurance Corporations</t>
  </si>
  <si>
    <t>61006 - Pension Funds</t>
  </si>
  <si>
    <t>61007 - Other financial corporations</t>
  </si>
  <si>
    <t>61008 - Exporters</t>
  </si>
  <si>
    <t>61009 - Other non-financial corporations</t>
  </si>
  <si>
    <t>61010 - Retail investors</t>
  </si>
  <si>
    <t>62000 - Private sector in recipient country</t>
  </si>
  <si>
    <t>62001 - Banks (deposit taking corporations except Micro Finance Institutions)</t>
  </si>
  <si>
    <t>62002 - Micro Finance Institutions (deposit and non-deposit)</t>
  </si>
  <si>
    <t>62003 - Investment funds and other collective investment institutions</t>
  </si>
  <si>
    <t>62004 - Holding companies, trusts and Special Purpose Vehicles</t>
  </si>
  <si>
    <t>62005 - Insurance Corporations</t>
  </si>
  <si>
    <t>62006 - Pension Funds</t>
  </si>
  <si>
    <t>62007 - Other financial corporations</t>
  </si>
  <si>
    <t>62008 - Importers/Exporters</t>
  </si>
  <si>
    <t>62009 - Other non-financial corporations</t>
  </si>
  <si>
    <t>62010 - Retail investors</t>
  </si>
  <si>
    <t>63000 - Private sector in third country</t>
  </si>
  <si>
    <t>63001 - Banks (deposit taking corporations except Micro Finance Institutions)</t>
  </si>
  <si>
    <t>63002 - Micro Finance Institutions (deposit and non-deposit)</t>
  </si>
  <si>
    <t>63003 - Investment funds and other collective investment institutions</t>
  </si>
  <si>
    <t>63004 - Holding companies, trusts and Special Purpose Vehicles</t>
  </si>
  <si>
    <t>63005 - Insurance Corporations</t>
  </si>
  <si>
    <t>63006 - Pension Funds</t>
  </si>
  <si>
    <t>63007 - Other financial corporations</t>
  </si>
  <si>
    <t>63008 - Exporters</t>
  </si>
  <si>
    <t>63009 - Other non-financial corporations</t>
  </si>
  <si>
    <t>63010 - Retail investors</t>
  </si>
  <si>
    <t>90000 - Other</t>
  </si>
  <si>
    <r>
      <rPr>
        <b/>
        <sz val="10"/>
        <rFont val="Arial"/>
        <family val="2"/>
        <charset val="238"/>
      </rPr>
      <t>Skupaj prihodki:</t>
    </r>
    <r>
      <rPr>
        <sz val="10"/>
        <rFont val="Arial"/>
        <family val="2"/>
        <charset val="238"/>
      </rPr>
      <t xml:space="preserve"> seštevek  prihodkov v denarju in materialnih vložkov.</t>
    </r>
  </si>
  <si>
    <t>Naslov projekta mora biti enak naslovu v Vsebinskem načrtu projekta.</t>
  </si>
  <si>
    <r>
      <rPr>
        <b/>
        <sz val="10"/>
        <rFont val="Arial"/>
        <family val="2"/>
        <charset val="238"/>
      </rPr>
      <t xml:space="preserve">Izvajalec </t>
    </r>
    <r>
      <rPr>
        <sz val="10"/>
        <rFont val="Arial"/>
        <family val="2"/>
        <charset val="238"/>
      </rPr>
      <t>je</t>
    </r>
    <r>
      <rPr>
        <b/>
        <sz val="10"/>
        <rFont val="Arial"/>
        <family val="2"/>
        <charset val="238"/>
      </rPr>
      <t xml:space="preserve"> </t>
    </r>
    <r>
      <rPr>
        <sz val="10"/>
        <rFont val="Arial"/>
        <family val="2"/>
        <charset val="238"/>
      </rPr>
      <t>neposredni</t>
    </r>
    <r>
      <rPr>
        <b/>
        <sz val="10"/>
        <rFont val="Arial"/>
        <family val="2"/>
        <charset val="238"/>
      </rPr>
      <t xml:space="preserve"> </t>
    </r>
    <r>
      <rPr>
        <sz val="10"/>
        <rFont val="Arial"/>
        <family val="2"/>
        <charset val="238"/>
      </rPr>
      <t xml:space="preserve">prejemnik sredstev. </t>
    </r>
  </si>
  <si>
    <r>
      <rPr>
        <b/>
        <sz val="10"/>
        <rFont val="Arial"/>
        <family val="2"/>
        <charset val="238"/>
      </rPr>
      <t>Materialni (in-kind/stvarni) vložki</t>
    </r>
    <r>
      <rPr>
        <sz val="10"/>
        <rFont val="Arial"/>
        <family val="2"/>
        <charset val="238"/>
      </rPr>
      <t>: izvajalec navede vse materialne (in-kind/stvarne) vložke med trajanjem projekta v ocenjeni denarni protivrednosti. Te vložke se prikaže tudi na odhodkovni strani finančnega poročila.</t>
    </r>
  </si>
  <si>
    <t>Predvideni odhodek, ki se financira s sredstvi MZZ v EUR</t>
  </si>
  <si>
    <t>Razlika med predvidenim in realiziranim odhodkom v EUR</t>
  </si>
  <si>
    <t>SKUPAJ PRIHODKI OD MZZ</t>
  </si>
  <si>
    <t>Aktualen seznam DAC in CRS kod je na voljo na povezavi:</t>
  </si>
  <si>
    <t>http://www.oecd.org/dac/financing-sustainable-development/development-finance-standards/dacandcrscodelists.htm</t>
  </si>
  <si>
    <t xml:space="preserve">Ključni (pod)cilji trajnostnega razvoja iz Agende za trajnostni razvoj do leta 2030 (na prvem mestu primarni, na drugem in tretjem mestu po potrebi sekundarni (pod)cilji) </t>
  </si>
  <si>
    <t>PODPIS ZAKONITEGA ZASTOPNIKA IN ŽIG IZVAJALCA</t>
  </si>
  <si>
    <t>posredni stroški (navesti samo skupni znesek)</t>
  </si>
  <si>
    <t>Partnerska država se izbere iz seznama do katerega izvajalec dostopi s klikom na drsnik na desni strani na koncu vrstice. Država prejemnica je iz OECD seznama prejemnic uradne razvojne pomoči http://www.oecd.org/dac/financing-sustainable-development/development-finance-standards/DAC_List_ODA_Recipients2018to2020_flows_En.pdf</t>
  </si>
  <si>
    <r>
      <t xml:space="preserve">Vrsta pomoči: </t>
    </r>
    <r>
      <rPr>
        <sz val="10"/>
        <rFont val="Arial"/>
        <family val="2"/>
        <charset val="238"/>
      </rPr>
      <t>izbrati iz seznama. Do seznama izvajalec dostopi s klikom na drsnik na desni strani na koncu vrstice. Navede se ustrezno vrsto pomoči (zgolj eno) iz OECD klasifikacije uradne razvojne pomoči.</t>
    </r>
  </si>
  <si>
    <t>Koda izvajalca: izbrati iz seznama. Do seznama izvajalec dostopa s klikom na drsnik na desni strani na koncu vrstice. OECD klasifikacije uradne razvojne pomoči se nahaja tudi v zavihku Seznam kod.</t>
  </si>
  <si>
    <t xml:space="preserve">Navede se lahko do tri (pod)cilje, ki jih naslavlja vsebina projekta, pri čemer je prvo navedeni primaren. </t>
  </si>
  <si>
    <r>
      <t xml:space="preserve">Obdobje izvajanja projekta </t>
    </r>
    <r>
      <rPr>
        <sz val="10"/>
        <rFont val="Arial"/>
        <family val="2"/>
        <charset val="238"/>
      </rPr>
      <t>se vpiše v obliki od DD.MM.LLLL. Do  DD.MM.LLLL.</t>
    </r>
  </si>
  <si>
    <r>
      <rPr>
        <b/>
        <sz val="10"/>
        <rFont val="Arial"/>
        <family val="2"/>
        <charset val="238"/>
      </rPr>
      <t xml:space="preserve">Drugi financerji: </t>
    </r>
    <r>
      <rPr>
        <sz val="10"/>
        <rFont val="Arial"/>
        <family val="2"/>
        <charset val="238"/>
      </rPr>
      <t>izvajalec navede financerje, ki bodo sofinancirali projekt, npr. državo, mednarodno organizacijo, podjetje, NVO.</t>
    </r>
  </si>
  <si>
    <r>
      <t>Prihodki v denarju:</t>
    </r>
    <r>
      <rPr>
        <sz val="10"/>
        <rFont val="Arial"/>
        <family val="2"/>
        <charset val="238"/>
      </rPr>
      <t xml:space="preserve"> izvajalec mora ločeno navesti prihodke v denarju, ki jih zagotovi RS, prihodke drugih javnih ali zasebnih virov in prihodke iz lastnih virov. Kot lastnih virov ne sme prikazovati sredstev, ki jih je za isti namen pridobil iz drugih javnih sredstev.</t>
    </r>
  </si>
  <si>
    <r>
      <t xml:space="preserve">POJASNILO GLEDE PROSTOVOLJNEGA DELA (in-kind/stvarni vložek): </t>
    </r>
    <r>
      <rPr>
        <sz val="10"/>
        <rFont val="Arial"/>
        <family val="2"/>
        <charset val="238"/>
      </rPr>
      <t>V petem odstavku 37. člena Zakona o prostovoljstvu - ZProst (Ur.l. RS, št. 10/2011, 16/2011 popr. in 82/15) je določeno, če se za pridobitev sredstev na javnih razpisih zahteva zagotovitev lastnega deleža sofinanciranja, organi, ki dodeljujejo sredstva državnega proračuna ali proračunov samoupravnih lokalnih skupnosti, če zakon ne določa drugače, upoštevajo prostovoljsko delo kot lastni materialni vložek prostovoljskih organizacij. Višina tega vložka se določi na podlagi evidentiranega dela in ocenjene vrednosti ure prostovoljskega dela, določene s predpisom iz sedmega odstavka 41. člena ZProst. Pravilnik o področjih prostovoljskega dela in vpisniku (Ur.l.RS, št. 48/11, 60/11 in 29/16) v 21. členu ureja ocenjeno vrednost opravljenega prostovoljskega dela in določa, da je glede na vrste opravljenega prostovoljskega dela, kot so določene v prvem odstavku 23.a člena ZProst, ocenjena vrednost ene ure za organizacijsko delo 13 (trinajst) EUR, za vsebinsko delo 10 (deset) EUR in za opravljeno drugo prostovoljsko delo 6 (šest) EUR. Uredba o povračilu stroškov za službena potovanja v tujino (Ur. l. RS št. 38/94, s spremembami in dopolnitvami). Uredba o višini povračil stroškov v zvezi z delom in drugih dohodkov, ki se ne vštevajo v davčno osnovo (Ur. l. RS, št. 140/06, s spremembami in dopolnitvami).</t>
    </r>
  </si>
  <si>
    <r>
      <t xml:space="preserve">Obvezno navesti </t>
    </r>
    <r>
      <rPr>
        <b/>
        <sz val="10"/>
        <rFont val="Arial"/>
        <family val="2"/>
        <charset val="238"/>
      </rPr>
      <t xml:space="preserve">vse odhodke </t>
    </r>
    <r>
      <rPr>
        <sz val="10"/>
        <rFont val="Arial"/>
        <family val="2"/>
        <charset val="238"/>
      </rPr>
      <t>projekta vseh financerjev. Navedejo se vsi stroški po kategorijah iz finančnega načrta projekta. Vsaka sprememba finančnega načrta mora biti usklajena z ministrstvom v skladu z določili iz veljavne pogodbe. Izvajalec mora k poročilu priložiti finančna dokazila o posameznih odhodkih samo za stroške, ki jih financira ministrstvo.</t>
    </r>
  </si>
  <si>
    <r>
      <rPr>
        <b/>
        <sz val="10"/>
        <rFont val="Arial"/>
        <family val="2"/>
        <charset val="238"/>
      </rPr>
      <t>Stroški dela</t>
    </r>
    <r>
      <rPr>
        <sz val="10"/>
        <rFont val="Arial"/>
        <family val="2"/>
        <charset val="238"/>
      </rPr>
      <t xml:space="preserve"> se nanašajo samo na zaposlene pri izvajalcu, ki sodelujejo pri projektu.</t>
    </r>
  </si>
  <si>
    <r>
      <rPr>
        <b/>
        <sz val="10"/>
        <rFont val="Arial"/>
        <family val="2"/>
        <charset val="238"/>
      </rPr>
      <t>Znesek v lokalni valuti:</t>
    </r>
    <r>
      <rPr>
        <sz val="10"/>
        <rFont val="Arial"/>
        <family val="2"/>
        <charset val="238"/>
      </rPr>
      <t xml:space="preserve"> izvajalec navede znesek stroška v lokalni valuti.</t>
    </r>
  </si>
  <si>
    <r>
      <rPr>
        <b/>
        <sz val="10"/>
        <rFont val="Arial"/>
        <family val="2"/>
        <charset val="238"/>
      </rPr>
      <t xml:space="preserve">Opombe: </t>
    </r>
    <r>
      <rPr>
        <sz val="10"/>
        <rFont val="Arial"/>
        <family val="2"/>
        <charset val="238"/>
      </rPr>
      <t>kolona je namenjena morebitnim dodatnim pojasnilom izvajalca ministrstvu.</t>
    </r>
  </si>
  <si>
    <r>
      <t>Predvideni odhodek, ki se financira s sredstvi MZZ v EUR</t>
    </r>
    <r>
      <rPr>
        <sz val="10"/>
        <rFont val="Arial"/>
        <family val="2"/>
        <charset val="238"/>
      </rPr>
      <t>: odhodke izvajalec prepiše iz finančnega načrta projekta.</t>
    </r>
  </si>
  <si>
    <r>
      <rPr>
        <b/>
        <sz val="10"/>
        <rFont val="Arial"/>
        <family val="2"/>
        <charset val="238"/>
      </rPr>
      <t>Neposredne odhodke</t>
    </r>
    <r>
      <rPr>
        <sz val="10"/>
        <rFont val="Arial"/>
        <family val="2"/>
        <charset val="238"/>
      </rPr>
      <t xml:space="preserve"> izvajalec dokazuje s kopijami finančnih dokazil, ki so obvezna priloga k poročilu. Vsa dokazila izvajalec ustrezno oštevilči in vnese v stolpec "Št. dokazila". V stolpcu "Vrsta odhodka iz finančnega načrta" stroške obvezno poimenuje po enakem sistemu kot v obrazcu Finančni načrt projekta. Vnese vrednost stroška v EUR (v stolpec "Realizirani odhodek") v in datum realizacije (v stolpec "Datum realiziranega odhodka") ter navede morebitne opombe. Izvajalec dokazila oštevilči v skladu z zaporednimi številkami iz stolpca "Št. dokazila". Izvajalec označi dokazila s številkami od 1 do N, pri čemer se za prvo poročanje pred številko računa doda 1, za drugo 2 itd. (primer: številka dokazila 3.7 pomeni, da gre za dokazilo št. 7 v okviru 3. poročanja). V primeru večjega števila poročanj izvajalec dodaja nove stolpce.				</t>
    </r>
  </si>
  <si>
    <r>
      <rPr>
        <b/>
        <sz val="10"/>
        <rFont val="Arial"/>
        <family val="2"/>
        <charset val="238"/>
      </rPr>
      <t>Zbirni računi:</t>
    </r>
    <r>
      <rPr>
        <sz val="10"/>
        <rFont val="Arial"/>
        <family val="2"/>
        <charset val="238"/>
      </rPr>
      <t xml:space="preserve"> v primeru večjega  števila istovrstnih stroškov ( npr. cestnine, stroški goriva…) izvajalec v zavihku "Zbirni računi" navede vse račune z datumi realiziranega odhodka in jih sešteje, v obrazec OFP pa navede samo skupni znesek za vse račune (ena vrstica); datum zapiše v obliki od-do.  Vse opombe vpiše v zavihku Zbirni računi.</t>
    </r>
  </si>
  <si>
    <t>Navodilo: stroške, ki jih izvajalec ne dokazuje z računi (drugi financerji), označi z drugo barvo.</t>
  </si>
  <si>
    <t>O realiziranih odhodkih se poroča tako, da se obrazec z vsakim poročanjem dopolnjuje, pri čemer navedbe iz predhodnih poročanj ostajajo nespremenjene.</t>
  </si>
  <si>
    <r>
      <rPr>
        <b/>
        <sz val="10"/>
        <rFont val="Arial"/>
        <family val="2"/>
      </rPr>
      <t>Skupna vrednost projekta</t>
    </r>
    <r>
      <rPr>
        <sz val="10"/>
        <rFont val="Arial"/>
        <family val="2"/>
        <charset val="238"/>
      </rPr>
      <t xml:space="preserve"> v EUR je skupna vrednost projekta.</t>
    </r>
  </si>
  <si>
    <t>1811-23-</t>
  </si>
  <si>
    <r>
      <t xml:space="preserve">Vsebinska opredelitev projekta/pomoči: </t>
    </r>
    <r>
      <rPr>
        <sz val="10"/>
        <rFont val="Arial"/>
        <family val="2"/>
        <charset val="238"/>
      </rPr>
      <t>izbrati iz seznama. Do seznama izvajalec dostopi s klikom na drsnik na desni strani na koncu vrstice. Vsebinsko področje (zgolj eno) izhaja iz OECD klasifikacije uradne razvojne pomoči http://www.oecd.org/dac/financing-sustainable-development/development-finance-standards/dacandcrscodelists.htm</t>
    </r>
  </si>
  <si>
    <r>
      <rPr>
        <b/>
        <sz val="10"/>
        <rFont val="Arial"/>
        <family val="2"/>
        <charset val="238"/>
      </rPr>
      <t>Produkcijski stroški:</t>
    </r>
    <r>
      <rPr>
        <sz val="10"/>
        <rFont val="Arial"/>
        <family val="2"/>
        <charset val="238"/>
      </rPr>
      <t xml:space="preserve"> delo zunanjih sodelavcev po avtorski, podjemni ali drugi pogodbi; študentsko delo; nabava, priprava in tisk gradiva, povezanega s projektom; najem prostorov in postrežba pri dogodkih, ki so del izvajanja projekta; material (npr. gradbeni) in oprema, elektronska oprema, najem opreme itd.; storitve (npr. zdravstvene, prevajalske); nagrade za prostovoljce; stroški vizumov; stroški obveznih cepljenj, testiranj, obvezne izolacije in karantene ter stroški zdravstvenega zavarovanja z asistenco na službeni poti; Strošek zunanje evalvacije pri projektih, ki jih ministrstvo financira v vrednosti nad 200.000 EUR. Stroški monitoringa oziroma »notranjih evalvacij« in stroški alkoholnih pijač niso upravičeni stroški projekta.</t>
    </r>
  </si>
  <si>
    <r>
      <rPr>
        <b/>
        <sz val="10"/>
        <rFont val="Arial"/>
        <family val="2"/>
        <charset val="238"/>
      </rPr>
      <t>Vpliv na podnebne spremembe (prilagajanje)</t>
    </r>
    <r>
      <rPr>
        <sz val="10"/>
        <rFont val="Arial"/>
        <family val="2"/>
        <charset val="238"/>
      </rPr>
      <t xml:space="preserve"> se izbere iz seznama, do katerega izvajalec dostopi s klikom na drsnik na desni strani na koncu vrstice. Podrobnejša navodila za določitev zaznamovalcev so opredeljena v zavihku pri obrazcu Finančni načrt projekta.</t>
    </r>
  </si>
  <si>
    <r>
      <rPr>
        <b/>
        <sz val="10"/>
        <rFont val="Arial"/>
        <family val="2"/>
        <charset val="238"/>
      </rPr>
      <t>Vpliv na podnebne spremembe (blaženje)</t>
    </r>
    <r>
      <rPr>
        <sz val="10"/>
        <rFont val="Arial"/>
        <family val="2"/>
        <charset val="238"/>
      </rPr>
      <t xml:space="preserve"> se izbere iz seznama, do katerega izvajalec dostopi s klikom na drsnik na desni strani na koncu vrstice. Podrobnejša navodila za določitev zaznamovalcev so opredeljena v zavihku pri obrazcu Finančni načrt projekta.</t>
    </r>
  </si>
  <si>
    <r>
      <t xml:space="preserve">Vpliv na okolje se izbere iz seznama do katerega izvajalec dostopi s klikom na drsnik na koncu vrstice. </t>
    </r>
    <r>
      <rPr>
        <sz val="10"/>
        <rFont val="Arial"/>
        <family val="2"/>
        <charset val="238"/>
      </rPr>
      <t>Podrobnejša navodila za določitev zaznamovalcev so opredeljena v zavihku pri obrazcu Finančni načrt projekta.</t>
    </r>
  </si>
  <si>
    <r>
      <rPr>
        <b/>
        <sz val="10"/>
        <rFont val="Arial"/>
        <family val="2"/>
        <charset val="238"/>
      </rPr>
      <t xml:space="preserve">Vpliv na enakost spolov </t>
    </r>
    <r>
      <rPr>
        <sz val="10"/>
        <rFont val="Arial"/>
        <family val="2"/>
        <charset val="238"/>
      </rPr>
      <t>se izbere iz seznama, do katerega izvajalec dostopi s klikom na drsnik na desni strani na koncu vrstice. Podrobnejša navodila za določitev zaznamovalcev so opredeljena v zavihku pri obrazcu Finančni načrt projekta.</t>
    </r>
  </si>
  <si>
    <t>Ključni (pod)cilji trajnostnega razvoja iz Agende za trajnostni razvoj do leta 2030 se izbere iz seznama, do katerega izvajalec dostopa preko spletne strani https://www.gov.si/assets/ministrstva/MZZ/Dokumenti/multilaterala/razvojno-sodelovanje/publikacije/Agenda_za_trajnostni_razvoj_2030.pdf</t>
  </si>
  <si>
    <r>
      <rPr>
        <b/>
        <sz val="10"/>
        <rFont val="Arial"/>
        <family val="2"/>
        <charset val="238"/>
      </rPr>
      <t>Posredni odhodki</t>
    </r>
    <r>
      <rPr>
        <sz val="10"/>
        <rFont val="Arial"/>
        <family val="2"/>
        <charset val="238"/>
      </rPr>
      <t>: višina posrednih odhodkov je lahko do 12 % vrednosti financiranja MZZ. Za posredne stroške izvajalcu ni treba priložiti dokazil, niti navajati vrsto posrednega stroška.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</si>
</sst>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4" x14ac:knownFonts="1">
    <font>
      <sz val="10"/>
      <name val="Arial"/>
      <charset val="238"/>
    </font>
    <font>
      <b/>
      <sz val="10"/>
      <name val="Arial"/>
      <family val="2"/>
      <charset val="238"/>
    </font>
    <font>
      <sz val="10"/>
      <name val="Arial"/>
      <family val="2"/>
      <charset val="238"/>
    </font>
    <font>
      <sz val="8"/>
      <name val="Arial"/>
      <family val="2"/>
      <charset val="238"/>
    </font>
    <font>
      <u/>
      <sz val="10"/>
      <color indexed="12"/>
      <name val="Arial"/>
      <family val="2"/>
      <charset val="238"/>
    </font>
    <font>
      <sz val="10"/>
      <name val="Arial"/>
      <family val="2"/>
      <charset val="238"/>
    </font>
    <font>
      <sz val="10"/>
      <name val="Arial"/>
      <family val="2"/>
      <charset val="238"/>
    </font>
    <font>
      <sz val="10"/>
      <name val="Arial"/>
      <family val="2"/>
    </font>
    <font>
      <sz val="10"/>
      <color indexed="8"/>
      <name val="Arial"/>
      <family val="2"/>
      <charset val="238"/>
    </font>
    <font>
      <sz val="10"/>
      <color indexed="8"/>
      <name val="Arial"/>
      <family val="2"/>
    </font>
    <font>
      <sz val="10"/>
      <color indexed="9"/>
      <name val="Arial"/>
      <family val="2"/>
      <charset val="238"/>
    </font>
    <font>
      <sz val="10"/>
      <color indexed="9"/>
      <name val="Arial"/>
      <family val="2"/>
    </font>
    <font>
      <sz val="10"/>
      <color indexed="17"/>
      <name val="Arial"/>
      <family val="2"/>
      <charset val="238"/>
    </font>
    <font>
      <sz val="10"/>
      <color indexed="17"/>
      <name val="Arial"/>
      <family val="2"/>
    </font>
    <font>
      <b/>
      <sz val="10"/>
      <color indexed="63"/>
      <name val="Arial"/>
      <family val="2"/>
      <charset val="238"/>
    </font>
    <font>
      <b/>
      <sz val="18"/>
      <color indexed="56"/>
      <name val="Cambria"/>
      <family val="2"/>
      <charset val="238"/>
    </font>
    <font>
      <sz val="10"/>
      <color indexed="10"/>
      <name val="Arial"/>
      <family val="2"/>
      <charset val="238"/>
    </font>
    <font>
      <b/>
      <sz val="10"/>
      <color indexed="63"/>
      <name val="Arial"/>
      <family val="2"/>
    </font>
    <font>
      <b/>
      <sz val="18"/>
      <color indexed="56"/>
      <name val="Cambria"/>
      <family val="2"/>
    </font>
    <font>
      <sz val="10"/>
      <color indexed="10"/>
      <name val="Arial"/>
      <family val="2"/>
    </font>
    <font>
      <b/>
      <u/>
      <sz val="10"/>
      <name val="Arial"/>
      <family val="2"/>
      <charset val="238"/>
    </font>
    <font>
      <sz val="11"/>
      <name val="Calibri"/>
      <family val="2"/>
      <charset val="238"/>
    </font>
    <font>
      <sz val="10"/>
      <name val="Arial"/>
      <family val="2"/>
      <charset val="238"/>
    </font>
    <font>
      <u/>
      <sz val="10"/>
      <color indexed="12"/>
      <name val="Arial"/>
      <family val="2"/>
    </font>
    <font>
      <b/>
      <sz val="14"/>
      <name val="Arial"/>
      <family val="2"/>
      <charset val="238"/>
    </font>
    <font>
      <b/>
      <sz val="11"/>
      <name val="Arial"/>
      <family val="2"/>
      <charset val="238"/>
    </font>
    <font>
      <sz val="9"/>
      <name val="Arial"/>
      <family val="2"/>
      <charset val="238"/>
    </font>
    <font>
      <b/>
      <sz val="10"/>
      <name val="Arial"/>
      <family val="2"/>
    </font>
    <font>
      <b/>
      <u/>
      <sz val="8"/>
      <name val="Arial"/>
      <family val="2"/>
      <charset val="238"/>
    </font>
    <font>
      <sz val="10"/>
      <color theme="1"/>
      <name val="Arial"/>
      <family val="2"/>
    </font>
    <font>
      <sz val="10"/>
      <color rgb="FFFF0000"/>
      <name val="Arial"/>
      <family val="2"/>
      <charset val="238"/>
    </font>
    <font>
      <b/>
      <sz val="10"/>
      <color rgb="FFFF0000"/>
      <name val="Arial"/>
      <family val="2"/>
      <charset val="238"/>
    </font>
    <font>
      <b/>
      <sz val="10"/>
      <color theme="1"/>
      <name val="Arial"/>
      <family val="2"/>
      <charset val="238"/>
    </font>
    <font>
      <sz val="10"/>
      <color theme="1"/>
      <name val="Arial"/>
      <family val="2"/>
      <charset val="23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BFD730"/>
        <bgColor indexed="64"/>
      </patternFill>
    </fill>
    <fill>
      <patternFill patternType="solid">
        <fgColor rgb="FF67C18C"/>
        <bgColor indexed="64"/>
      </patternFill>
    </fill>
    <fill>
      <patternFill patternType="solid">
        <fgColor rgb="FF9ACA3C"/>
        <bgColor indexed="64"/>
      </patternFill>
    </fill>
    <fill>
      <patternFill patternType="solid">
        <fgColor theme="0" tint="-4.9989318521683403E-2"/>
        <bgColor indexed="64"/>
      </patternFill>
    </fill>
    <fill>
      <patternFill patternType="solid">
        <fgColor indexed="65"/>
        <bgColor theme="0"/>
      </patternFill>
    </fill>
  </fills>
  <borders count="17">
    <border>
      <left/>
      <right/>
      <top/>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4"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16" borderId="1" applyNumberFormat="0" applyAlignment="0" applyProtection="0"/>
    <xf numFmtId="0" fontId="15" fillId="0" borderId="0" applyNumberFormat="0" applyFill="0" applyBorder="0" applyAlignment="0" applyProtection="0"/>
    <xf numFmtId="0" fontId="7" fillId="0" borderId="0"/>
    <xf numFmtId="0" fontId="9" fillId="0" borderId="0"/>
    <xf numFmtId="0" fontId="29" fillId="0" borderId="0"/>
    <xf numFmtId="0" fontId="22" fillId="0" borderId="0"/>
    <xf numFmtId="0" fontId="2" fillId="0" borderId="0"/>
    <xf numFmtId="0" fontId="2" fillId="0" borderId="0"/>
    <xf numFmtId="0" fontId="16" fillId="0" borderId="0" applyNumberFormat="0" applyFill="0" applyBorder="0" applyAlignment="0" applyProtection="0"/>
    <xf numFmtId="0" fontId="17" fillId="16" borderId="1" applyNumberFormat="0" applyAlignment="0" applyProtection="0"/>
    <xf numFmtId="0" fontId="7" fillId="0" borderId="0"/>
    <xf numFmtId="0" fontId="18" fillId="0" borderId="0" applyNumberFormat="0" applyFill="0" applyBorder="0" applyAlignment="0" applyProtection="0"/>
    <xf numFmtId="0" fontId="19" fillId="0" borderId="0" applyNumberFormat="0" applyFill="0" applyBorder="0" applyAlignment="0" applyProtection="0"/>
  </cellStyleXfs>
  <cellXfs count="181">
    <xf numFmtId="0" fontId="0" fillId="0" borderId="0" xfId="0"/>
    <xf numFmtId="0" fontId="2" fillId="0" borderId="0" xfId="0" applyFont="1" applyAlignment="1" applyProtection="1">
      <alignment horizontal="left" vertical="center"/>
      <protection hidden="1"/>
    </xf>
    <xf numFmtId="0" fontId="1" fillId="0" borderId="0" xfId="0" applyFont="1"/>
    <xf numFmtId="0" fontId="2" fillId="0" borderId="0" xfId="0" applyFont="1"/>
    <xf numFmtId="0" fontId="5" fillId="0" borderId="0" xfId="0" applyFont="1"/>
    <xf numFmtId="0" fontId="6" fillId="0" borderId="0" xfId="0" applyFont="1"/>
    <xf numFmtId="3" fontId="0" fillId="0" borderId="0" xfId="0" applyNumberFormat="1" applyFill="1"/>
    <xf numFmtId="0" fontId="7" fillId="0" borderId="0" xfId="0" applyFont="1" applyBorder="1" applyAlignment="1"/>
    <xf numFmtId="0" fontId="0" fillId="0" borderId="0" xfId="0" applyFill="1"/>
    <xf numFmtId="0" fontId="5" fillId="18" borderId="0" xfId="0" applyFont="1" applyFill="1" applyBorder="1"/>
    <xf numFmtId="0" fontId="21" fillId="0" borderId="0" xfId="0" applyFont="1" applyAlignment="1">
      <alignment vertical="center"/>
    </xf>
    <xf numFmtId="0" fontId="2" fillId="0" borderId="0" xfId="0" applyFont="1" applyAlignment="1">
      <alignment vertical="center"/>
    </xf>
    <xf numFmtId="0" fontId="5" fillId="18" borderId="2" xfId="0" applyFont="1" applyFill="1" applyBorder="1"/>
    <xf numFmtId="0" fontId="5" fillId="18" borderId="3" xfId="0" applyFont="1" applyFill="1" applyBorder="1"/>
    <xf numFmtId="0" fontId="5" fillId="18" borderId="4" xfId="0" applyFont="1" applyFill="1" applyBorder="1"/>
    <xf numFmtId="0" fontId="5" fillId="18" borderId="5" xfId="0" applyFont="1" applyFill="1" applyBorder="1"/>
    <xf numFmtId="0" fontId="2" fillId="18" borderId="4" xfId="0" applyFont="1" applyFill="1" applyBorder="1"/>
    <xf numFmtId="0" fontId="2" fillId="18" borderId="5" xfId="0" applyFont="1" applyFill="1" applyBorder="1"/>
    <xf numFmtId="0" fontId="5" fillId="18" borderId="6" xfId="0" applyFont="1" applyFill="1" applyBorder="1"/>
    <xf numFmtId="0" fontId="5" fillId="18" borderId="7" xfId="0" applyFont="1" applyFill="1" applyBorder="1"/>
    <xf numFmtId="0" fontId="5" fillId="18" borderId="8" xfId="0" applyFont="1" applyFill="1" applyBorder="1"/>
    <xf numFmtId="0" fontId="2" fillId="18" borderId="0" xfId="0" applyFont="1" applyFill="1" applyBorder="1"/>
    <xf numFmtId="0" fontId="30" fillId="0" borderId="0" xfId="0" applyFont="1"/>
    <xf numFmtId="0" fontId="2" fillId="0" borderId="0" xfId="0" applyFont="1" applyAlignment="1" applyProtection="1">
      <protection hidden="1"/>
    </xf>
    <xf numFmtId="0" fontId="2" fillId="0" borderId="0" xfId="0" applyFont="1" applyProtection="1">
      <protection hidden="1"/>
    </xf>
    <xf numFmtId="0" fontId="24" fillId="0" borderId="0" xfId="0" applyFont="1" applyAlignment="1">
      <alignment horizontal="center"/>
    </xf>
    <xf numFmtId="0" fontId="24" fillId="0" borderId="0" xfId="0" applyFont="1" applyAlignment="1">
      <alignment horizontal="left"/>
    </xf>
    <xf numFmtId="0" fontId="20" fillId="18" borderId="9" xfId="0" applyFont="1" applyFill="1" applyBorder="1"/>
    <xf numFmtId="0" fontId="1" fillId="18" borderId="4" xfId="0" applyFont="1" applyFill="1" applyBorder="1"/>
    <xf numFmtId="0" fontId="2" fillId="0" borderId="0" xfId="0" applyFont="1" applyAlignment="1" applyProtection="1">
      <alignment vertical="center"/>
      <protection hidden="1"/>
    </xf>
    <xf numFmtId="0" fontId="26" fillId="0" borderId="0" xfId="0" applyFont="1" applyAlignment="1">
      <alignment horizontal="center"/>
    </xf>
    <xf numFmtId="0" fontId="31" fillId="0" borderId="0" xfId="0" applyFont="1" applyFill="1"/>
    <xf numFmtId="0" fontId="2" fillId="0" borderId="0" xfId="0" applyFont="1" applyFill="1"/>
    <xf numFmtId="0" fontId="3" fillId="0" borderId="0" xfId="0" applyFont="1"/>
    <xf numFmtId="0" fontId="3" fillId="0" borderId="0" xfId="0" applyFont="1" applyFill="1" applyAlignment="1">
      <alignment wrapText="1"/>
    </xf>
    <xf numFmtId="0" fontId="28" fillId="0" borderId="0" xfId="0" applyFont="1" applyFill="1" applyAlignment="1"/>
    <xf numFmtId="4" fontId="5" fillId="19" borderId="10" xfId="0" applyNumberFormat="1" applyFont="1" applyFill="1" applyBorder="1"/>
    <xf numFmtId="4" fontId="25" fillId="20" borderId="10" xfId="0" applyNumberFormat="1" applyFont="1" applyFill="1" applyBorder="1" applyAlignment="1"/>
    <xf numFmtId="0" fontId="2" fillId="0" borderId="10" xfId="0" applyFont="1" applyBorder="1" applyAlignment="1" applyProtection="1">
      <alignment horizontal="left" vertical="center"/>
      <protection hidden="1"/>
    </xf>
    <xf numFmtId="4" fontId="2" fillId="18" borderId="12" xfId="0" applyNumberFormat="1" applyFont="1" applyFill="1" applyBorder="1"/>
    <xf numFmtId="4" fontId="2" fillId="18" borderId="13" xfId="0" applyNumberFormat="1" applyFont="1" applyFill="1" applyBorder="1"/>
    <xf numFmtId="0" fontId="2" fillId="0" borderId="10" xfId="0" applyFont="1" applyBorder="1"/>
    <xf numFmtId="0" fontId="2" fillId="0" borderId="0" xfId="0" applyFont="1" applyBorder="1"/>
    <xf numFmtId="0" fontId="2" fillId="0" borderId="0" xfId="0" applyFont="1" applyBorder="1" applyAlignment="1" applyProtection="1">
      <alignment horizontal="left" vertical="center"/>
      <protection hidden="1"/>
    </xf>
    <xf numFmtId="4" fontId="2" fillId="18" borderId="5" xfId="0" applyNumberFormat="1" applyFont="1" applyFill="1" applyBorder="1"/>
    <xf numFmtId="4" fontId="2" fillId="18" borderId="11" xfId="0" applyNumberFormat="1" applyFont="1" applyFill="1" applyBorder="1"/>
    <xf numFmtId="9" fontId="2" fillId="17" borderId="0" xfId="0" applyNumberFormat="1" applyFont="1" applyFill="1" applyBorder="1"/>
    <xf numFmtId="4" fontId="2" fillId="17" borderId="0" xfId="0" applyNumberFormat="1" applyFont="1" applyFill="1" applyBorder="1" applyAlignment="1"/>
    <xf numFmtId="4" fontId="2" fillId="18" borderId="3" xfId="0" applyNumberFormat="1" applyFont="1" applyFill="1" applyBorder="1"/>
    <xf numFmtId="0" fontId="7" fillId="0" borderId="0" xfId="43"/>
    <xf numFmtId="0" fontId="7" fillId="18" borderId="9" xfId="43" applyFill="1" applyBorder="1"/>
    <xf numFmtId="0" fontId="7" fillId="18" borderId="2" xfId="43" applyFill="1" applyBorder="1"/>
    <xf numFmtId="0" fontId="7" fillId="18" borderId="3" xfId="43" applyFill="1" applyBorder="1"/>
    <xf numFmtId="0" fontId="7" fillId="18" borderId="4" xfId="43" applyFill="1" applyBorder="1"/>
    <xf numFmtId="0" fontId="7" fillId="18" borderId="5" xfId="43" applyFill="1" applyBorder="1"/>
    <xf numFmtId="0" fontId="7" fillId="18" borderId="0" xfId="43" applyFill="1"/>
    <xf numFmtId="0" fontId="7" fillId="18" borderId="6" xfId="43" applyFill="1" applyBorder="1"/>
    <xf numFmtId="0" fontId="7" fillId="18" borderId="7" xfId="43" applyFill="1" applyBorder="1"/>
    <xf numFmtId="0" fontId="7" fillId="18" borderId="8" xfId="43" applyFill="1" applyBorder="1"/>
    <xf numFmtId="164" fontId="2" fillId="0" borderId="10" xfId="0" applyNumberFormat="1" applyFont="1" applyFill="1" applyBorder="1" applyAlignment="1">
      <alignment horizontal="center"/>
    </xf>
    <xf numFmtId="4" fontId="33" fillId="0" borderId="10" xfId="0" applyNumberFormat="1" applyFont="1" applyFill="1" applyBorder="1" applyAlignment="1">
      <alignment horizontal="center"/>
    </xf>
    <xf numFmtId="4" fontId="33" fillId="0" borderId="10" xfId="0" applyNumberFormat="1" applyFont="1" applyFill="1" applyBorder="1" applyAlignment="1">
      <alignment horizontal="left"/>
    </xf>
    <xf numFmtId="4" fontId="2" fillId="0" borderId="10" xfId="0" applyNumberFormat="1" applyFont="1" applyFill="1" applyBorder="1" applyAlignment="1">
      <alignment horizontal="center"/>
    </xf>
    <xf numFmtId="4" fontId="2" fillId="0" borderId="10" xfId="0" applyNumberFormat="1" applyFont="1" applyFill="1" applyBorder="1" applyAlignment="1">
      <alignment horizontal="left"/>
    </xf>
    <xf numFmtId="0" fontId="5" fillId="0" borderId="10" xfId="0" applyFont="1" applyFill="1" applyBorder="1" applyAlignment="1">
      <alignment horizontal="center"/>
    </xf>
    <xf numFmtId="4" fontId="5" fillId="0" borderId="10" xfId="0" applyNumberFormat="1" applyFont="1" applyFill="1" applyBorder="1" applyAlignment="1"/>
    <xf numFmtId="14" fontId="5" fillId="0" borderId="10" xfId="0" applyNumberFormat="1" applyFont="1" applyFill="1" applyBorder="1"/>
    <xf numFmtId="14" fontId="30" fillId="0" borderId="10" xfId="0" applyNumberFormat="1" applyFont="1" applyFill="1" applyBorder="1"/>
    <xf numFmtId="0" fontId="0" fillId="0" borderId="0" xfId="0" applyFill="1" applyBorder="1"/>
    <xf numFmtId="0" fontId="1" fillId="21" borderId="11" xfId="0" applyFont="1" applyFill="1" applyBorder="1" applyAlignment="1">
      <alignment horizontal="center" wrapText="1"/>
    </xf>
    <xf numFmtId="0" fontId="1" fillId="21" borderId="10" xfId="0" applyFont="1" applyFill="1" applyBorder="1" applyAlignment="1">
      <alignment horizontal="center" wrapText="1"/>
    </xf>
    <xf numFmtId="0" fontId="25" fillId="20" borderId="14" xfId="0" applyFont="1" applyFill="1" applyBorder="1" applyAlignment="1"/>
    <xf numFmtId="0" fontId="25" fillId="20" borderId="15" xfId="0" applyFont="1" applyFill="1" applyBorder="1" applyAlignment="1"/>
    <xf numFmtId="0" fontId="25" fillId="20" borderId="16" xfId="0" applyFont="1" applyFill="1" applyBorder="1" applyAlignment="1"/>
    <xf numFmtId="0" fontId="1" fillId="20" borderId="11" xfId="0" applyFont="1" applyFill="1" applyBorder="1" applyAlignment="1">
      <alignment wrapText="1"/>
    </xf>
    <xf numFmtId="4" fontId="2" fillId="20" borderId="10" xfId="0" applyNumberFormat="1" applyFont="1" applyFill="1" applyBorder="1" applyAlignment="1"/>
    <xf numFmtId="0" fontId="1" fillId="20" borderId="10" xfId="0" applyFont="1" applyFill="1" applyBorder="1" applyAlignment="1">
      <alignment wrapText="1"/>
    </xf>
    <xf numFmtId="0" fontId="1" fillId="21" borderId="10" xfId="0" applyFont="1" applyFill="1" applyBorder="1" applyAlignment="1"/>
    <xf numFmtId="1" fontId="32" fillId="21" borderId="10" xfId="0" applyNumberFormat="1" applyFont="1" applyFill="1" applyBorder="1" applyAlignment="1">
      <alignment horizontal="left"/>
    </xf>
    <xf numFmtId="1" fontId="1" fillId="21" borderId="10" xfId="0" applyNumberFormat="1" applyFont="1" applyFill="1" applyBorder="1" applyAlignment="1">
      <alignment horizontal="left"/>
    </xf>
    <xf numFmtId="0" fontId="1" fillId="21" borderId="10" xfId="0" applyFont="1" applyFill="1" applyBorder="1" applyAlignment="1">
      <alignment horizontal="center" vertical="center" wrapText="1"/>
    </xf>
    <xf numFmtId="2" fontId="1" fillId="21" borderId="10" xfId="0" applyNumberFormat="1" applyFont="1" applyFill="1" applyBorder="1" applyAlignment="1">
      <alignment horizontal="center" vertical="center" wrapText="1"/>
    </xf>
    <xf numFmtId="0" fontId="30" fillId="21" borderId="10" xfId="0" applyFont="1" applyFill="1" applyBorder="1" applyAlignment="1">
      <alignment horizontal="center"/>
    </xf>
    <xf numFmtId="49" fontId="1" fillId="19" borderId="10" xfId="0" applyNumberFormat="1" applyFont="1" applyFill="1" applyBorder="1" applyAlignment="1">
      <alignment horizontal="center"/>
    </xf>
    <xf numFmtId="4" fontId="1" fillId="19" borderId="10" xfId="0" applyNumberFormat="1" applyFont="1" applyFill="1" applyBorder="1" applyAlignment="1">
      <alignment wrapText="1"/>
    </xf>
    <xf numFmtId="4" fontId="1" fillId="19" borderId="12" xfId="0" applyNumberFormat="1" applyFont="1" applyFill="1" applyBorder="1"/>
    <xf numFmtId="4" fontId="1" fillId="19" borderId="10" xfId="0" applyNumberFormat="1" applyFont="1" applyFill="1" applyBorder="1"/>
    <xf numFmtId="0" fontId="1" fillId="19" borderId="10" xfId="0" applyFont="1" applyFill="1" applyBorder="1"/>
    <xf numFmtId="4" fontId="2" fillId="0" borderId="13" xfId="0" applyNumberFormat="1" applyFont="1" applyFill="1" applyBorder="1"/>
    <xf numFmtId="4" fontId="2" fillId="0" borderId="5" xfId="0" applyNumberFormat="1" applyFont="1" applyFill="1" applyBorder="1"/>
    <xf numFmtId="4" fontId="1" fillId="19" borderId="13" xfId="0" applyNumberFormat="1" applyFont="1" applyFill="1" applyBorder="1"/>
    <xf numFmtId="49" fontId="2" fillId="22" borderId="10" xfId="0" applyNumberFormat="1" applyFont="1" applyFill="1" applyBorder="1" applyAlignment="1">
      <alignment horizontal="center"/>
    </xf>
    <xf numFmtId="4" fontId="0" fillId="22" borderId="14" xfId="0" applyNumberFormat="1" applyFont="1" applyFill="1" applyBorder="1"/>
    <xf numFmtId="4" fontId="2" fillId="22" borderId="16" xfId="0" applyNumberFormat="1" applyFont="1" applyFill="1" applyBorder="1"/>
    <xf numFmtId="14" fontId="2" fillId="22" borderId="10" xfId="0" applyNumberFormat="1" applyFont="1" applyFill="1" applyBorder="1"/>
    <xf numFmtId="4" fontId="2" fillId="22" borderId="10" xfId="0" applyNumberFormat="1" applyFont="1" applyFill="1" applyBorder="1"/>
    <xf numFmtId="14" fontId="2" fillId="22" borderId="14" xfId="0" applyNumberFormat="1" applyFont="1" applyFill="1" applyBorder="1"/>
    <xf numFmtId="4" fontId="2" fillId="22" borderId="12" xfId="0" applyNumberFormat="1" applyFont="1" applyFill="1" applyBorder="1"/>
    <xf numFmtId="14" fontId="2" fillId="22" borderId="9" xfId="0" applyNumberFormat="1" applyFont="1" applyFill="1" applyBorder="1"/>
    <xf numFmtId="0" fontId="2" fillId="22" borderId="16" xfId="0" applyFont="1" applyFill="1" applyBorder="1"/>
    <xf numFmtId="0" fontId="2" fillId="22" borderId="3" xfId="0" applyFont="1" applyFill="1" applyBorder="1"/>
    <xf numFmtId="4" fontId="2" fillId="23" borderId="13" xfId="0" applyNumberFormat="1" applyFont="1" applyFill="1" applyBorder="1"/>
    <xf numFmtId="4" fontId="2" fillId="23" borderId="4" xfId="0" applyNumberFormat="1" applyFont="1" applyFill="1" applyBorder="1"/>
    <xf numFmtId="4" fontId="2" fillId="20" borderId="11" xfId="0" applyNumberFormat="1" applyFont="1" applyFill="1" applyBorder="1" applyAlignment="1"/>
    <xf numFmtId="4" fontId="25" fillId="21" borderId="10" xfId="0" applyNumberFormat="1" applyFont="1" applyFill="1" applyBorder="1" applyAlignment="1"/>
    <xf numFmtId="4" fontId="5" fillId="21" borderId="10" xfId="0" applyNumberFormat="1" applyFont="1" applyFill="1" applyBorder="1"/>
    <xf numFmtId="4" fontId="30" fillId="22" borderId="14" xfId="0" applyNumberFormat="1" applyFont="1" applyFill="1" applyBorder="1"/>
    <xf numFmtId="4" fontId="2" fillId="21" borderId="10" xfId="0" applyNumberFormat="1" applyFont="1" applyFill="1" applyBorder="1" applyAlignment="1">
      <alignment wrapText="1"/>
    </xf>
    <xf numFmtId="4" fontId="2" fillId="21" borderId="10" xfId="0" applyNumberFormat="1" applyFont="1" applyFill="1" applyBorder="1"/>
    <xf numFmtId="14" fontId="2" fillId="21" borderId="10" xfId="0" applyNumberFormat="1" applyFont="1" applyFill="1" applyBorder="1"/>
    <xf numFmtId="4" fontId="2" fillId="21" borderId="10" xfId="0" applyNumberFormat="1" applyFont="1" applyFill="1" applyBorder="1" applyAlignment="1"/>
    <xf numFmtId="0" fontId="2" fillId="21" borderId="10" xfId="0" applyFont="1" applyFill="1" applyBorder="1"/>
    <xf numFmtId="4" fontId="30" fillId="22" borderId="16" xfId="0" applyNumberFormat="1" applyFont="1" applyFill="1" applyBorder="1"/>
    <xf numFmtId="14" fontId="30" fillId="22" borderId="10" xfId="0" applyNumberFormat="1" applyFont="1" applyFill="1" applyBorder="1"/>
    <xf numFmtId="4" fontId="30" fillId="22" borderId="10" xfId="0" applyNumberFormat="1" applyFont="1" applyFill="1" applyBorder="1"/>
    <xf numFmtId="0" fontId="1" fillId="21" borderId="14" xfId="0" applyFont="1" applyFill="1" applyBorder="1" applyAlignment="1">
      <alignment horizontal="left" wrapText="1"/>
    </xf>
    <xf numFmtId="0" fontId="1" fillId="21" borderId="15" xfId="0" applyFont="1" applyFill="1" applyBorder="1" applyAlignment="1">
      <alignment horizontal="left" wrapText="1"/>
    </xf>
    <xf numFmtId="0" fontId="1" fillId="21" borderId="16" xfId="0" applyFont="1" applyFill="1" applyBorder="1" applyAlignment="1">
      <alignment horizontal="left" wrapText="1"/>
    </xf>
    <xf numFmtId="0" fontId="1" fillId="21" borderId="9" xfId="0" applyFont="1" applyFill="1" applyBorder="1" applyAlignment="1">
      <alignment horizontal="left" vertical="center" wrapText="1"/>
    </xf>
    <xf numFmtId="0" fontId="1" fillId="21" borderId="2" xfId="0" applyFont="1" applyFill="1" applyBorder="1" applyAlignment="1">
      <alignment horizontal="left" vertical="center" wrapText="1"/>
    </xf>
    <xf numFmtId="0" fontId="1" fillId="21" borderId="3" xfId="0" applyFont="1" applyFill="1" applyBorder="1" applyAlignment="1">
      <alignment horizontal="left" vertical="center" wrapText="1"/>
    </xf>
    <xf numFmtId="0" fontId="1" fillId="21" borderId="4" xfId="0" applyFont="1" applyFill="1" applyBorder="1" applyAlignment="1">
      <alignment horizontal="left" vertical="center" wrapText="1"/>
    </xf>
    <xf numFmtId="0" fontId="1" fillId="21" borderId="0" xfId="0" applyFont="1" applyFill="1" applyBorder="1" applyAlignment="1">
      <alignment horizontal="left" vertical="center" wrapText="1"/>
    </xf>
    <xf numFmtId="0" fontId="1" fillId="21" borderId="5" xfId="0" applyFont="1" applyFill="1" applyBorder="1" applyAlignment="1">
      <alignment horizontal="left" vertical="center" wrapText="1"/>
    </xf>
    <xf numFmtId="0" fontId="1" fillId="21" borderId="6" xfId="0" applyFont="1" applyFill="1" applyBorder="1" applyAlignment="1">
      <alignment horizontal="left" vertical="center" wrapText="1"/>
    </xf>
    <xf numFmtId="0" fontId="1" fillId="21" borderId="7" xfId="0" applyFont="1" applyFill="1" applyBorder="1" applyAlignment="1">
      <alignment horizontal="left" vertical="center" wrapText="1"/>
    </xf>
    <xf numFmtId="0" fontId="1" fillId="21" borderId="8" xfId="0" applyFont="1" applyFill="1" applyBorder="1" applyAlignment="1">
      <alignment horizontal="left" vertical="center" wrapText="1"/>
    </xf>
    <xf numFmtId="0" fontId="2" fillId="0" borderId="0" xfId="0" applyFont="1" applyAlignment="1" applyProtection="1">
      <alignment horizontal="left" vertical="center"/>
      <protection hidden="1"/>
    </xf>
    <xf numFmtId="0" fontId="2" fillId="0" borderId="0" xfId="0" applyFont="1" applyAlignment="1" applyProtection="1">
      <alignment horizontal="left" vertical="center"/>
      <protection locked="0"/>
    </xf>
    <xf numFmtId="49" fontId="2" fillId="0" borderId="10" xfId="0" applyNumberFormat="1" applyFont="1" applyFill="1" applyBorder="1" applyAlignment="1">
      <alignment horizontal="left"/>
    </xf>
    <xf numFmtId="0" fontId="2" fillId="0" borderId="10" xfId="0" applyFont="1" applyFill="1" applyBorder="1" applyAlignment="1">
      <alignment horizontal="left" vertical="top"/>
    </xf>
    <xf numFmtId="0" fontId="1" fillId="20" borderId="14" xfId="0" applyFont="1" applyFill="1" applyBorder="1" applyAlignment="1">
      <alignment horizontal="left"/>
    </xf>
    <xf numFmtId="0" fontId="1" fillId="20" borderId="15" xfId="0" applyFont="1" applyFill="1" applyBorder="1" applyAlignment="1">
      <alignment horizontal="left"/>
    </xf>
    <xf numFmtId="0" fontId="1" fillId="20" borderId="16" xfId="0" applyFont="1" applyFill="1" applyBorder="1" applyAlignment="1">
      <alignment horizontal="left"/>
    </xf>
    <xf numFmtId="164" fontId="2" fillId="0" borderId="10" xfId="0" applyNumberFormat="1" applyFont="1" applyFill="1" applyBorder="1" applyAlignment="1">
      <alignment horizontal="left"/>
    </xf>
    <xf numFmtId="4" fontId="2" fillId="0" borderId="10" xfId="0" applyNumberFormat="1" applyFont="1" applyFill="1" applyBorder="1" applyAlignment="1">
      <alignment horizontal="left"/>
    </xf>
    <xf numFmtId="0" fontId="2" fillId="0" borderId="14" xfId="0" applyFont="1" applyFill="1" applyBorder="1" applyAlignment="1">
      <alignment horizontal="left"/>
    </xf>
    <xf numFmtId="0" fontId="2" fillId="0" borderId="15" xfId="0" applyFont="1" applyFill="1" applyBorder="1" applyAlignment="1">
      <alignment horizontal="left"/>
    </xf>
    <xf numFmtId="0" fontId="2" fillId="0" borderId="16" xfId="0" applyFont="1" applyFill="1" applyBorder="1" applyAlignment="1">
      <alignment horizontal="left"/>
    </xf>
    <xf numFmtId="0" fontId="2" fillId="0" borderId="0" xfId="0" applyFont="1" applyFill="1" applyAlignment="1" applyProtection="1">
      <alignment horizontal="left" vertical="center"/>
      <protection hidden="1"/>
    </xf>
    <xf numFmtId="0" fontId="24" fillId="0" borderId="0" xfId="0" applyFont="1" applyAlignment="1">
      <alignment horizontal="center"/>
    </xf>
    <xf numFmtId="0" fontId="5" fillId="0" borderId="10" xfId="0" applyFont="1" applyFill="1" applyBorder="1" applyAlignment="1">
      <alignment wrapText="1"/>
    </xf>
    <xf numFmtId="0" fontId="0" fillId="0" borderId="10" xfId="0" applyFill="1" applyBorder="1" applyAlignment="1"/>
    <xf numFmtId="0" fontId="1" fillId="21" borderId="10" xfId="0" applyFont="1" applyFill="1" applyBorder="1" applyAlignment="1">
      <alignment wrapText="1"/>
    </xf>
    <xf numFmtId="0" fontId="1" fillId="21" borderId="10" xfId="0" applyFont="1" applyFill="1" applyBorder="1" applyAlignment="1"/>
    <xf numFmtId="0" fontId="25" fillId="20" borderId="10" xfId="0" applyFont="1" applyFill="1" applyBorder="1" applyAlignment="1">
      <alignment horizontal="left" wrapText="1"/>
    </xf>
    <xf numFmtId="0" fontId="2" fillId="0" borderId="0" xfId="0" applyFont="1" applyAlignment="1" applyProtection="1">
      <alignment horizontal="left" vertical="center" wrapText="1"/>
      <protection hidden="1"/>
    </xf>
    <xf numFmtId="0" fontId="25" fillId="21" borderId="14" xfId="0" applyFont="1" applyFill="1" applyBorder="1" applyAlignment="1">
      <alignment horizontal="left" wrapText="1"/>
    </xf>
    <xf numFmtId="0" fontId="25" fillId="21" borderId="15" xfId="0" applyFont="1" applyFill="1" applyBorder="1" applyAlignment="1">
      <alignment horizontal="left" wrapText="1"/>
    </xf>
    <xf numFmtId="0" fontId="25" fillId="21" borderId="16" xfId="0" applyFont="1" applyFill="1" applyBorder="1" applyAlignment="1">
      <alignment horizontal="left" wrapText="1"/>
    </xf>
    <xf numFmtId="0" fontId="1" fillId="0" borderId="0" xfId="0" applyFont="1" applyAlignment="1" applyProtection="1">
      <alignment horizontal="left" vertical="center"/>
      <protection hidden="1"/>
    </xf>
    <xf numFmtId="0" fontId="30" fillId="0" borderId="0" xfId="0" applyFont="1" applyAlignment="1" applyProtection="1">
      <alignment horizontal="left" vertical="center"/>
      <protection hidden="1"/>
    </xf>
    <xf numFmtId="0" fontId="1" fillId="0" borderId="0" xfId="0" applyFont="1" applyAlignment="1" applyProtection="1">
      <alignment horizontal="left" vertical="center" wrapText="1"/>
      <protection hidden="1"/>
    </xf>
    <xf numFmtId="0" fontId="2" fillId="0" borderId="0" xfId="0" applyFont="1" applyAlignment="1" applyProtection="1">
      <alignment horizontal="left" vertical="top" wrapText="1"/>
      <protection hidden="1"/>
    </xf>
    <xf numFmtId="0" fontId="0" fillId="0" borderId="0" xfId="0" applyAlignment="1">
      <alignment horizontal="left" vertical="top" wrapText="1"/>
    </xf>
    <xf numFmtId="49" fontId="2" fillId="0" borderId="15" xfId="0" applyNumberFormat="1" applyFont="1" applyFill="1" applyBorder="1" applyAlignment="1">
      <alignment horizontal="left"/>
    </xf>
    <xf numFmtId="49" fontId="2" fillId="0" borderId="16" xfId="0" applyNumberFormat="1" applyFont="1" applyFill="1" applyBorder="1" applyAlignment="1">
      <alignment horizontal="left"/>
    </xf>
    <xf numFmtId="0" fontId="25" fillId="20" borderId="15" xfId="0" applyFont="1" applyFill="1" applyBorder="1" applyAlignment="1">
      <alignment horizontal="center"/>
    </xf>
    <xf numFmtId="0" fontId="25" fillId="20" borderId="16" xfId="0" applyFont="1" applyFill="1" applyBorder="1" applyAlignment="1">
      <alignment horizontal="center"/>
    </xf>
    <xf numFmtId="0" fontId="0" fillId="0" borderId="10" xfId="0" applyFont="1" applyFill="1" applyBorder="1" applyAlignment="1"/>
    <xf numFmtId="49" fontId="30" fillId="0" borderId="10" xfId="0" applyNumberFormat="1" applyFont="1" applyFill="1" applyBorder="1" applyAlignment="1">
      <alignment horizontal="left"/>
    </xf>
    <xf numFmtId="0" fontId="0" fillId="0" borderId="10" xfId="0" applyFont="1" applyFill="1" applyBorder="1" applyAlignment="1">
      <alignment horizontal="left"/>
    </xf>
    <xf numFmtId="0" fontId="2" fillId="0" borderId="10" xfId="0" applyFont="1" applyFill="1" applyBorder="1" applyAlignment="1">
      <alignment horizontal="left"/>
    </xf>
    <xf numFmtId="0" fontId="25" fillId="20" borderId="10" xfId="0" applyFont="1" applyFill="1" applyBorder="1" applyAlignment="1">
      <alignment horizontal="left"/>
    </xf>
    <xf numFmtId="0" fontId="1" fillId="19" borderId="10" xfId="0" applyFont="1" applyFill="1" applyBorder="1" applyAlignment="1">
      <alignment wrapText="1"/>
    </xf>
    <xf numFmtId="0" fontId="1" fillId="19" borderId="10" xfId="0" applyFont="1" applyFill="1" applyBorder="1" applyAlignment="1"/>
    <xf numFmtId="0" fontId="1" fillId="21" borderId="14" xfId="0" applyFont="1" applyFill="1" applyBorder="1" applyAlignment="1">
      <alignment horizontal="center" wrapText="1"/>
    </xf>
    <xf numFmtId="0" fontId="1" fillId="21" borderId="15" xfId="0" applyFont="1" applyFill="1" applyBorder="1" applyAlignment="1">
      <alignment horizontal="center" wrapText="1"/>
    </xf>
    <xf numFmtId="0" fontId="1" fillId="21" borderId="16" xfId="0" applyFont="1" applyFill="1" applyBorder="1" applyAlignment="1">
      <alignment horizontal="center" wrapText="1"/>
    </xf>
    <xf numFmtId="0" fontId="2" fillId="0" borderId="10" xfId="0" applyFont="1" applyFill="1" applyBorder="1" applyAlignment="1">
      <alignment wrapText="1"/>
    </xf>
    <xf numFmtId="164" fontId="2" fillId="0" borderId="10" xfId="0" applyNumberFormat="1" applyFont="1" applyFill="1" applyBorder="1" applyAlignment="1">
      <alignment horizontal="left" vertical="top"/>
    </xf>
    <xf numFmtId="0" fontId="25" fillId="20" borderId="10" xfId="0" applyFont="1" applyFill="1" applyBorder="1" applyAlignment="1"/>
    <xf numFmtId="0" fontId="2" fillId="18" borderId="0" xfId="0" applyFont="1" applyFill="1" applyAlignment="1" applyProtection="1">
      <alignment horizontal="left" vertical="center" wrapText="1"/>
      <protection hidden="1"/>
    </xf>
    <xf numFmtId="0" fontId="1" fillId="0" borderId="0" xfId="0" applyFont="1" applyFill="1" applyAlignment="1" applyProtection="1">
      <alignment horizontal="left" vertical="center"/>
      <protection hidden="1"/>
    </xf>
    <xf numFmtId="0" fontId="1" fillId="0" borderId="0" xfId="0" applyFont="1" applyFill="1" applyAlignment="1" applyProtection="1">
      <alignment horizontal="left" vertical="center" wrapText="1"/>
      <protection hidden="1"/>
    </xf>
    <xf numFmtId="0" fontId="2" fillId="0" borderId="0" xfId="0" applyFont="1" applyAlignment="1" applyProtection="1">
      <alignment horizontal="left" vertical="top"/>
      <protection hidden="1"/>
    </xf>
    <xf numFmtId="0" fontId="7" fillId="0" borderId="0" xfId="0" applyFont="1" applyAlignment="1" applyProtection="1">
      <alignment horizontal="left" vertical="center"/>
      <protection hidden="1"/>
    </xf>
    <xf numFmtId="0" fontId="27" fillId="18" borderId="0" xfId="43" applyFont="1" applyFill="1" applyAlignment="1">
      <alignment horizontal="center"/>
    </xf>
    <xf numFmtId="0" fontId="4" fillId="18" borderId="4" xfId="39" applyFill="1" applyBorder="1" applyAlignment="1" applyProtection="1">
      <alignment horizontal="center"/>
    </xf>
    <xf numFmtId="0" fontId="4" fillId="18" borderId="0" xfId="39" applyFill="1" applyAlignment="1" applyProtection="1">
      <alignment horizontal="center"/>
    </xf>
    <xf numFmtId="0" fontId="4" fillId="18" borderId="5" xfId="39" applyFill="1" applyBorder="1" applyAlignment="1" applyProtection="1">
      <alignment horizontal="center"/>
    </xf>
  </cellXfs>
  <cellStyles count="54">
    <cellStyle name="20 % – Poudarek1" xfId="1"/>
    <cellStyle name="20 % – Poudarek2" xfId="2"/>
    <cellStyle name="20 % – Poudarek3" xfId="3"/>
    <cellStyle name="20 % – Poudarek4" xfId="4"/>
    <cellStyle name="20 % – Poudarek5" xfId="5"/>
    <cellStyle name="20 % – Poudarek6" xfId="6"/>
    <cellStyle name="20% - Accent1" xfId="7"/>
    <cellStyle name="20% - Accent2" xfId="8"/>
    <cellStyle name="20% - Accent3" xfId="9"/>
    <cellStyle name="20% - Accent4" xfId="10"/>
    <cellStyle name="20% - Accent5" xfId="11"/>
    <cellStyle name="20% - Accent6" xfId="12"/>
    <cellStyle name="40 % – Poudarek1" xfId="13"/>
    <cellStyle name="40 % – Poudarek2" xfId="14"/>
    <cellStyle name="40 % – Poudarek3" xfId="15"/>
    <cellStyle name="40 % – Poudarek4" xfId="16"/>
    <cellStyle name="40 % – Poudarek5" xfId="17"/>
    <cellStyle name="40 % – Poudarek6" xfId="18"/>
    <cellStyle name="40% - Accent1" xfId="19"/>
    <cellStyle name="40% - Accent2" xfId="20"/>
    <cellStyle name="40% - Accent3" xfId="21"/>
    <cellStyle name="40% - Accent4" xfId="22"/>
    <cellStyle name="40% - Accent5" xfId="23"/>
    <cellStyle name="40% - Accent6" xfId="24"/>
    <cellStyle name="60 % – Poudarek1" xfId="25"/>
    <cellStyle name="60 % – Poudarek2" xfId="26"/>
    <cellStyle name="60 % – Poudarek3" xfId="27"/>
    <cellStyle name="60 % – Poudarek4" xfId="28"/>
    <cellStyle name="60 % – Poudarek5" xfId="29"/>
    <cellStyle name="60 % – Poudarek6" xfId="30"/>
    <cellStyle name="60% - Accent1" xfId="31"/>
    <cellStyle name="60% - Accent2" xfId="32"/>
    <cellStyle name="60% - Accent3" xfId="33"/>
    <cellStyle name="60% - Accent4" xfId="34"/>
    <cellStyle name="60% - Accent5" xfId="35"/>
    <cellStyle name="60% - Accent6" xfId="36"/>
    <cellStyle name="Dobro" xfId="37"/>
    <cellStyle name="Good" xfId="38"/>
    <cellStyle name="Hyperlink" xfId="39" builtinId="8"/>
    <cellStyle name="Hyperlink 2" xfId="40"/>
    <cellStyle name="Izhod" xfId="41"/>
    <cellStyle name="Naslov" xfId="42"/>
    <cellStyle name="Normal" xfId="0" builtinId="0"/>
    <cellStyle name="Normal 2" xfId="43"/>
    <cellStyle name="Normal 3" xfId="44"/>
    <cellStyle name="Normal 3 2" xfId="45"/>
    <cellStyle name="Normal 4" xfId="46"/>
    <cellStyle name="Normal 4 2" xfId="47"/>
    <cellStyle name="Normal 5" xfId="48"/>
    <cellStyle name="Opozorilo" xfId="49"/>
    <cellStyle name="Output" xfId="50"/>
    <cellStyle name="Standard_crs++_debtDR_VOR" xfId="51"/>
    <cellStyle name="Title" xfId="52"/>
    <cellStyle name="Warning Text" xfId="53"/>
  </cellStyles>
  <dxfs count="0"/>
  <tableStyles count="0" defaultTableStyle="TableStyleMedium2" defaultPivotStyle="PivotStyleLight16"/>
  <colors>
    <mruColors>
      <color rgb="FF9ACA3C"/>
      <color rgb="FF67C18C"/>
      <color rgb="FFBFD7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4</xdr:col>
      <xdr:colOff>371475</xdr:colOff>
      <xdr:row>6</xdr:row>
      <xdr:rowOff>123825</xdr:rowOff>
    </xdr:to>
    <xdr:pic>
      <xdr:nvPicPr>
        <xdr:cNvPr id="1718" name="Picture 2" title="logotip mzz">
          <a:extLst>
            <a:ext uri="{FF2B5EF4-FFF2-40B4-BE49-F238E27FC236}">
              <a16:creationId xmlns:a16="http://schemas.microsoft.com/office/drawing/2014/main" id="{6E847CAC-4453-4FE0-98DC-0D154F626A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52006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825501</xdr:colOff>
      <xdr:row>3</xdr:row>
      <xdr:rowOff>105834</xdr:rowOff>
    </xdr:from>
    <xdr:to>
      <xdr:col>9</xdr:col>
      <xdr:colOff>433917</xdr:colOff>
      <xdr:row>7</xdr:row>
      <xdr:rowOff>66490</xdr:rowOff>
    </xdr:to>
    <xdr:pic>
      <xdr:nvPicPr>
        <xdr:cNvPr id="9" name="Slika 8" title="logotip mrs">
          <a:extLst>
            <a:ext uri="{FF2B5EF4-FFF2-40B4-BE49-F238E27FC236}">
              <a16:creationId xmlns:a16="http://schemas.microsoft.com/office/drawing/2014/main" id="{F8319ADC-F731-4F14-AE37-B2AE4F9016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56918" y="582084"/>
          <a:ext cx="3249082" cy="5956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okalniPodatki\A719\MATEJ\ODA,%20zako,%20resolucija,%20strategija%20SLO\ODA2012\Obrazci%20s%20priloga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RH_JAVNI%20RAZPISI\Javni%20razpisi%202019\JR%202020%20-2022%20-%20ZB\Zapisniki\1.seja_19.8.2019\Obrazec_OFP_Financno_porocanje-t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zz.gov.si/ZRH/IZVAJANJE/Ustanove/1.%20OBRAZCI%20ZA%20USTANOVE%202017/sprejeta%20verzija/Obrazec_OFP_Financno%20porocanj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zz.gov.si/fileadmin/pageuploads/Zunanja_politika/ZDH/Zakoni_in_dokumenti/Neposredne_pogodbe_za_ustanove_2018/Finan&#269;ni%20na&#269;rt%20projekta_ustanove_2018%20no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TERALA"/>
      <sheetName val="MULTILATERALA"/>
      <sheetName val="ADMINISTRACIJA"/>
      <sheetName val="Država prejemnica"/>
      <sheetName val="Vsebinska opredelitev"/>
      <sheetName val="Vrsta pomoči"/>
      <sheetName val="(So)financer"/>
      <sheetName val="Koda neporednega prejemnika"/>
      <sheetName val="bi_multi"/>
      <sheetName val="PP"/>
      <sheetName val="Data"/>
      <sheetName val="type of finance"/>
    </sheetNames>
    <sheetDataSet>
      <sheetData sheetId="0" refreshError="1"/>
      <sheetData sheetId="1" refreshError="1"/>
      <sheetData sheetId="2" refreshError="1"/>
      <sheetData sheetId="3"/>
      <sheetData sheetId="4"/>
      <sheetData sheetId="5" refreshError="1"/>
      <sheetData sheetId="6" refreshError="1"/>
      <sheetData sheetId="7"/>
      <sheetData sheetId="8" refreshError="1"/>
      <sheetData sheetId="9" refreshError="1"/>
      <sheetData sheetId="10">
        <row r="2">
          <cell r="A2" t="str">
            <v>Afghanistan: 625</v>
          </cell>
          <cell r="B2" t="str">
            <v>11110: Education policy and administrative management</v>
          </cell>
          <cell r="D2" t="str">
            <v>40000 () MULTILATERAL ORGANISATIONS</v>
          </cell>
          <cell r="G2" t="str">
            <v>0 - ne vpliva / not targeted</v>
          </cell>
          <cell r="H2">
            <v>37987</v>
          </cell>
          <cell r="I2">
            <v>55153</v>
          </cell>
          <cell r="J2" t="str">
            <v>Ministrstvo za delo, družino in socialne zadeve</v>
          </cell>
          <cell r="K2" t="str">
            <v>Npu1</v>
          </cell>
        </row>
        <row r="3">
          <cell r="B3" t="str">
            <v>11120: Education facilities and training</v>
          </cell>
          <cell r="D3" t="str">
            <v>41000 () United Nations agency, fund or commission (UN)</v>
          </cell>
          <cell r="G3" t="str">
            <v>1 - močno vpliva / significant objective</v>
          </cell>
          <cell r="J3" t="str">
            <v>Ministrstvo za finance</v>
          </cell>
          <cell r="K3" t="str">
            <v>Npu2</v>
          </cell>
        </row>
        <row r="4">
          <cell r="B4" t="str">
            <v>11130: Teacher training</v>
          </cell>
          <cell r="D4" t="str">
            <v xml:space="preserve">41101 (UNCCD) Convention to Combat Desertification </v>
          </cell>
          <cell r="G4" t="str">
            <v>2 - je poglavitni namen dejavnosti / principal objective</v>
          </cell>
          <cell r="J4" t="str">
            <v>Ministrstvo za gospodarski razvoj in tehnologijo</v>
          </cell>
          <cell r="K4" t="str">
            <v>Npu3</v>
          </cell>
        </row>
        <row r="5">
          <cell r="B5" t="str">
            <v>11182: Educational research</v>
          </cell>
          <cell r="D5" t="str">
            <v xml:space="preserve">41102 (DLCO-EA) Desert Locust Control Organisation for Eastern Africa </v>
          </cell>
          <cell r="J5" t="str">
            <v>Ministrstvo za infrastrukturo in prostor</v>
          </cell>
          <cell r="K5" t="str">
            <v>Npu4</v>
          </cell>
        </row>
        <row r="6">
          <cell r="B6" t="str">
            <v>11220: Primary education</v>
          </cell>
          <cell r="D6" t="str">
            <v xml:space="preserve">41103 (ECA) Economic Commission for Africa </v>
          </cell>
          <cell r="J6" t="str">
            <v>Ministrstvo za izobraževanje, znanost, kulturo in šport</v>
          </cell>
          <cell r="K6" t="str">
            <v>Npu5</v>
          </cell>
        </row>
        <row r="7">
          <cell r="B7" t="str">
            <v xml:space="preserve">11230: Basic life skills for youth and adults </v>
          </cell>
          <cell r="D7" t="str">
            <v>41104 (ECLAC) Economic Commission for Latin America and the Caribbean</v>
          </cell>
          <cell r="J7" t="str">
            <v>Ministrstvo za kmetijstvo in okolje</v>
          </cell>
          <cell r="K7" t="str">
            <v>Npu6</v>
          </cell>
        </row>
        <row r="8">
          <cell r="B8" t="str">
            <v>11240: Early childhood education</v>
          </cell>
          <cell r="D8" t="str">
            <v>41105 (ESCWA) Economic and Social Commission for Western Asia</v>
          </cell>
          <cell r="J8" t="str">
            <v>Ministrstvo za notranje zadeve</v>
          </cell>
          <cell r="K8" t="str">
            <v>Npu7</v>
          </cell>
        </row>
        <row r="9">
          <cell r="B9" t="str">
            <v>11320: Secondary education</v>
          </cell>
          <cell r="D9" t="str">
            <v xml:space="preserve">41106 (ESCAP) Economic and Social Commission for Asia and the Pacific </v>
          </cell>
          <cell r="J9" t="str">
            <v>Ministrstvo za obrambo</v>
          </cell>
          <cell r="K9" t="str">
            <v>Npu8</v>
          </cell>
        </row>
        <row r="10">
          <cell r="B10" t="str">
            <v>11330: Vocational training</v>
          </cell>
          <cell r="D10" t="str">
            <v>41107 (IAEA-TCF) International Atomic Energy Agency (Contributions to Technical Cooperation Fund Only)</v>
          </cell>
          <cell r="J10" t="str">
            <v>Ministrstvo za pravosodje in javno upravo</v>
          </cell>
          <cell r="K10" t="str">
            <v>Npu9</v>
          </cell>
        </row>
        <row r="11">
          <cell r="B11" t="str">
            <v>11420: Higher education</v>
          </cell>
          <cell r="D11" t="str">
            <v xml:space="preserve">41108 (IFAD) International Fund for Agricultural Development </v>
          </cell>
          <cell r="J11" t="str">
            <v>Ministrstvo za zdravje</v>
          </cell>
          <cell r="K11" t="str">
            <v>Npu10</v>
          </cell>
        </row>
        <row r="12">
          <cell r="B12" t="str">
            <v>11430: Advanced technical and managerial training</v>
          </cell>
          <cell r="D12" t="str">
            <v xml:space="preserve">41110 (UNAIDS) Joint United Nations Programme on HIV/AIDS </v>
          </cell>
          <cell r="J12" t="str">
            <v>Ministrstvo za zunanje zadeve</v>
          </cell>
          <cell r="K12" t="str">
            <v>Npu11</v>
          </cell>
        </row>
        <row r="13">
          <cell r="B13" t="str">
            <v>12110: Health policy and administrative management</v>
          </cell>
          <cell r="D13" t="str">
            <v xml:space="preserve">41111 (UNCDF) United Nations Capital Development Fund </v>
          </cell>
          <cell r="J13" t="str">
            <v>Kabinet predsednika vlade</v>
          </cell>
          <cell r="K13" t="str">
            <v>Npu12</v>
          </cell>
        </row>
        <row r="14">
          <cell r="B14" t="str">
            <v>12181: Medical education/training</v>
          </cell>
          <cell r="D14" t="str">
            <v xml:space="preserve">41112 (UNCTAD) United Nations Conference on Trade and Development </v>
          </cell>
          <cell r="J14" t="str">
            <v>Generalni sekretariat vlade</v>
          </cell>
          <cell r="K14" t="str">
            <v>Npu13</v>
          </cell>
        </row>
        <row r="15">
          <cell r="B15" t="str">
            <v>12182: Medical research</v>
          </cell>
          <cell r="D15" t="str">
            <v xml:space="preserve">41114 (UNDP) United Nations Development Programme </v>
          </cell>
          <cell r="J15" t="str">
            <v>Služba vlade za zakonodajo</v>
          </cell>
          <cell r="K15" t="str">
            <v>Npu14</v>
          </cell>
        </row>
        <row r="16">
          <cell r="B16" t="str">
            <v>12191: Medical services</v>
          </cell>
          <cell r="D16" t="str">
            <v xml:space="preserve">41116 (UNEP) United Nations Environment Programme </v>
          </cell>
          <cell r="J16" t="str">
            <v>Statistični urad Republike Slovenije</v>
          </cell>
          <cell r="K16" t="str">
            <v>Npu15</v>
          </cell>
        </row>
        <row r="17">
          <cell r="B17" t="str">
            <v>12220: Basic health care</v>
          </cell>
          <cell r="D17" t="str">
            <v xml:space="preserve">41119 (UNFPA) United Nations Population Fund </v>
          </cell>
          <cell r="J17" t="str">
            <v>Predsednik Republike Slovenije</v>
          </cell>
          <cell r="K17" t="str">
            <v>Npu16</v>
          </cell>
        </row>
        <row r="18">
          <cell r="B18" t="str">
            <v>12230: Basic health infrastructure</v>
          </cell>
          <cell r="D18" t="str">
            <v xml:space="preserve">41120 (UN Habitat) United Nations Human Settlement Programme </v>
          </cell>
          <cell r="J18" t="str">
            <v>Urad Republike Slovenije za intelektualno lastnino</v>
          </cell>
          <cell r="K18" t="str">
            <v>Npu17</v>
          </cell>
        </row>
        <row r="19">
          <cell r="B19" t="str">
            <v>12240: Basic nutrition</v>
          </cell>
          <cell r="D19" t="str">
            <v xml:space="preserve">41121 (UNHCR) United Nations Office of the United Nations High Commissioner for Refugees </v>
          </cell>
          <cell r="J19" t="str">
            <v>Urad Republike Slovenije za kemikalije</v>
          </cell>
          <cell r="K19" t="str">
            <v>Npu18</v>
          </cell>
        </row>
        <row r="20">
          <cell r="B20" t="str">
            <v>12250: Infectious disease control</v>
          </cell>
          <cell r="D20" t="str">
            <v xml:space="preserve">41122 (UNICEF) United Nations Children’s Fund </v>
          </cell>
          <cell r="J20" t="str">
            <v>Urad Republike Slovenije za makroekonomske analize in razvoj</v>
          </cell>
          <cell r="K20" t="str">
            <v>Npu19</v>
          </cell>
        </row>
        <row r="21">
          <cell r="B21" t="str">
            <v>12261: Health education</v>
          </cell>
          <cell r="D21" t="str">
            <v xml:space="preserve">41123 (UNIDO) United Nations Industrial Development Organisation </v>
          </cell>
          <cell r="J21" t="str">
            <v>Urad Republike Slovenije za meroslovje</v>
          </cell>
          <cell r="K21" t="str">
            <v>Npu20</v>
          </cell>
        </row>
        <row r="22">
          <cell r="B22" t="str">
            <v>12262: Malaria control</v>
          </cell>
          <cell r="D22" t="str">
            <v xml:space="preserve">41125 (UNITAR) United Nations Institute for Training and Research </v>
          </cell>
          <cell r="J22" t="str">
            <v>Urad Republike Slovenije za mladino</v>
          </cell>
          <cell r="K22" t="str">
            <v>Npu21</v>
          </cell>
        </row>
        <row r="23">
          <cell r="B23" t="str">
            <v>12263: Tuberculosis control</v>
          </cell>
          <cell r="D23" t="str">
            <v xml:space="preserve">41126 (UNMAS) United Nations Mine Action Service </v>
          </cell>
          <cell r="J23" t="str">
            <v>Urad Republike Slovenije za nadzor prirejanja iger na srečo</v>
          </cell>
          <cell r="K23" t="str">
            <v>Npu22</v>
          </cell>
        </row>
        <row r="24">
          <cell r="B24" t="str">
            <v>12281: Health personnel development</v>
          </cell>
          <cell r="D24" t="str">
            <v xml:space="preserve">41127 (UNOCHA) United Nations Office of Co-ordination of Humanitarian Affairs </v>
          </cell>
          <cell r="J24" t="str">
            <v>Urad Republike Slovenije za nadzor proračuna</v>
          </cell>
          <cell r="K24" t="str">
            <v>Npu23</v>
          </cell>
        </row>
        <row r="25">
          <cell r="B25" t="str">
            <v>13010: Population policy and administrative management</v>
          </cell>
          <cell r="D25" t="str">
            <v xml:space="preserve">41128 (UNODC) United Nations Office on Drugs and Crime </v>
          </cell>
          <cell r="J25" t="str">
            <v>Urad Republike Slovenije za preprečevanje pranja denarja</v>
          </cell>
          <cell r="K25" t="str">
            <v>Npu24</v>
          </cell>
        </row>
        <row r="26">
          <cell r="B26" t="str">
            <v>13020: Reproductive health care</v>
          </cell>
          <cell r="D26" t="str">
            <v xml:space="preserve">41129 (UNRISD) United Nations Research Institute for Social Development </v>
          </cell>
          <cell r="J26" t="str">
            <v>Urad Republike Slovenije za varstvo konkurence</v>
          </cell>
          <cell r="K26" t="str">
            <v>Npu25</v>
          </cell>
        </row>
        <row r="27">
          <cell r="B27" t="str">
            <v>13030: Family planning</v>
          </cell>
          <cell r="D27" t="str">
            <v>41130 (UNRWA) United Nations Relief and Works Agency for Palestine Refugees in the Near East</v>
          </cell>
          <cell r="J27" t="str">
            <v>Urad Vlade Republike Slovenije za komuniciranje</v>
          </cell>
          <cell r="K27" t="str">
            <v>Npu26</v>
          </cell>
        </row>
        <row r="28">
          <cell r="B28" t="str">
            <v>13040: STD control including HIV/AIDS</v>
          </cell>
          <cell r="D28" t="str">
            <v xml:space="preserve">41131 (UNSSC) United Nations System Staff College </v>
          </cell>
          <cell r="J28" t="str">
            <v>Urad Vlade Republike Slovenije za Slovence v zamejstvu in po svetu</v>
          </cell>
          <cell r="K28" t="str">
            <v>Npu27</v>
          </cell>
        </row>
        <row r="29">
          <cell r="B29" t="str">
            <v>13081: Personnel development for population and reproductive health</v>
          </cell>
          <cell r="D29" t="str">
            <v xml:space="preserve">41132 (UNSCN) United Nations System Standing Committee on Nutrition </v>
          </cell>
          <cell r="J29" t="str">
            <v>Urad Vlade Republike Slovenije za varovanje tajnih podatkov</v>
          </cell>
          <cell r="K29" t="str">
            <v>Npu28</v>
          </cell>
        </row>
        <row r="30">
          <cell r="B30" t="str">
            <v>14010: Water sector policy and administrative management</v>
          </cell>
          <cell r="D30" t="str">
            <v xml:space="preserve">41133 (UNSIA) United Nations Special Initiative on Africa </v>
          </cell>
          <cell r="J30" t="str">
            <v>Carinska uprava Republike Slovenije</v>
          </cell>
          <cell r="K30" t="str">
            <v>Npu29</v>
          </cell>
        </row>
        <row r="31">
          <cell r="B31" t="str">
            <v>14015: Water resources conservation (including data collection)</v>
          </cell>
          <cell r="D31" t="str">
            <v xml:space="preserve">41134 (UNU) United Nations University (including Endowment Fund) </v>
          </cell>
          <cell r="J31" t="str">
            <v>Davčna uprava Republike Slovenije</v>
          </cell>
          <cell r="K31" t="str">
            <v>Npu30</v>
          </cell>
        </row>
        <row r="32">
          <cell r="B32" t="str">
            <v>14020: Water supply and sanitation - large systems</v>
          </cell>
          <cell r="D32" t="str">
            <v xml:space="preserve">41135 (UNV) United Nations Volunteers </v>
          </cell>
          <cell r="J32" t="str">
            <v>Geodetska uprava Republike Slovenije</v>
          </cell>
          <cell r="K32" t="str">
            <v>Npu31</v>
          </cell>
        </row>
        <row r="33">
          <cell r="B33" t="str">
            <v xml:space="preserve">14021: Water supply - large systems </v>
          </cell>
          <cell r="D33" t="str">
            <v xml:space="preserve">41136 (UNVFD) United Nations Voluntary Fund on Disability </v>
          </cell>
          <cell r="J33" t="str">
            <v>Uprava Republike Slovenije za izvrševanje kazenskih sankcij</v>
          </cell>
          <cell r="K33" t="str">
            <v>Npu32</v>
          </cell>
        </row>
        <row r="34">
          <cell r="B34" t="str">
            <v>14022: Sanitation - large systems</v>
          </cell>
          <cell r="D34" t="str">
            <v>41137 (UNVFTC) United Nations Voluntary Fund for Technical Co-operation in the Field of Human Rights</v>
          </cell>
          <cell r="J34" t="str">
            <v>Uprava Republike Slovenije za javna plačila</v>
          </cell>
          <cell r="K34" t="str">
            <v>Npu33</v>
          </cell>
        </row>
        <row r="35">
          <cell r="B35" t="str">
            <v>14030: Basic drinking water supply and basic sanitation</v>
          </cell>
          <cell r="D35" t="str">
            <v xml:space="preserve">41138 (UNVFVT) United Nations Voluntary Fund for Victims of Torture </v>
          </cell>
          <cell r="J35" t="str">
            <v>Uprava Republike Slovenije za jedrsko varnost</v>
          </cell>
          <cell r="K35" t="str">
            <v>Npu34</v>
          </cell>
        </row>
        <row r="36">
          <cell r="B36" t="str">
            <v>14031: Basic drinking water supply</v>
          </cell>
          <cell r="D36" t="str">
            <v xml:space="preserve">41140 (WFP) World Food Programme </v>
          </cell>
          <cell r="J36" t="str">
            <v>Uprava Republike Slovenije za pomorstvo</v>
          </cell>
          <cell r="K36" t="str">
            <v>Npu35</v>
          </cell>
        </row>
        <row r="37">
          <cell r="B37" t="str">
            <v>14032: Basic sanitation</v>
          </cell>
          <cell r="D37" t="str">
            <v>41141 (PBF Window 2) United Nations Peacebuilding Fund (Window Two:  Restricted Contributions Only)</v>
          </cell>
          <cell r="J37" t="str">
            <v>Uprava Republike Slovenije za varstvo pred sevanji</v>
          </cell>
          <cell r="K37" t="str">
            <v>Npu36</v>
          </cell>
        </row>
        <row r="38">
          <cell r="B38" t="str">
            <v>14040: River basins’ development</v>
          </cell>
          <cell r="D38" t="str">
            <v>41142 (UNDEF) United Nations Democracy Fund</v>
          </cell>
          <cell r="J38" t="str">
            <v>Uprava Republike Slovenije za zaščito in reševanje</v>
          </cell>
          <cell r="K38" t="str">
            <v>Npu37</v>
          </cell>
        </row>
        <row r="39">
          <cell r="B39" t="str">
            <v>14050: Waste management / disposal</v>
          </cell>
          <cell r="D39" t="str">
            <v>41143 (WHO-CVCA) World Health Organisation - core voluntary contributions account</v>
          </cell>
          <cell r="J39" t="str">
            <v>Uprava Republike Slovenije za varno hrano, veterinarstvo in varstvo rastlin</v>
          </cell>
          <cell r="K39" t="str">
            <v>Npu38</v>
          </cell>
        </row>
        <row r="40">
          <cell r="B40" t="str">
            <v>14081: Education and training in water supply and sanitation</v>
          </cell>
          <cell r="D40" t="str">
            <v>41144 (ILO-RBSA) International Labour Organisation - Regular Budget Supplementary Account</v>
          </cell>
          <cell r="J40" t="str">
            <v>Tržni inšpektorat Republike Slovenije</v>
          </cell>
          <cell r="K40" t="str">
            <v>Npu39</v>
          </cell>
        </row>
        <row r="41">
          <cell r="B41" t="str">
            <v>15110: Public sector policy and administrative management</v>
          </cell>
          <cell r="D41" t="str">
            <v>41145 (IMO-TCF) International Maritime Organization - Technical Co-operation Fund</v>
          </cell>
          <cell r="J41" t="str">
            <v>Zdravstveni inšpektorat Republike Slovenije</v>
          </cell>
          <cell r="K41" t="str">
            <v>Npu40</v>
          </cell>
        </row>
        <row r="42">
          <cell r="B42" t="str">
            <v>15111: Public finance management</v>
          </cell>
          <cell r="D42" t="str">
            <v>41146 (UNWOMEN) United Nations Entity for Gender Equality and the Empowerment of Women</v>
          </cell>
          <cell r="J42" t="str">
            <v>Inšpektorat Republike Slovenije za delo</v>
          </cell>
          <cell r="K42" t="str">
            <v>Npu41</v>
          </cell>
        </row>
        <row r="43">
          <cell r="B43" t="str">
            <v>15112: Decentralisation and support to subnational government</v>
          </cell>
          <cell r="D43" t="str">
            <v>41147 (CERF) Central Emergency Response Fund</v>
          </cell>
          <cell r="J43" t="str">
            <v>Inšpektorat Republike Slovenije za elektronske komunikacije in elektronsko podpisovanje</v>
          </cell>
          <cell r="K43" t="str">
            <v>Npu42</v>
          </cell>
        </row>
        <row r="44">
          <cell r="B44" t="str">
            <v xml:space="preserve">15113: Anti-corruption organisations and institutions </v>
          </cell>
          <cell r="D44" t="str">
            <v>41148 (UNDPA-SZA) United Nations Department of Political Affairs, Trust Fund in Support of Political Affairs</v>
          </cell>
          <cell r="J44" t="str">
            <v>Inšpektorat za javno upravo</v>
          </cell>
          <cell r="K44" t="str">
            <v>Npu43</v>
          </cell>
        </row>
        <row r="45">
          <cell r="B45" t="str">
            <v>15130: Legal and judicial development</v>
          </cell>
          <cell r="D45" t="str">
            <v>41301 (FAO) Food and Agricultural Organisation</v>
          </cell>
          <cell r="J45" t="str">
            <v>Inšpektorat Republike Slovenije za kmetijstvo in okolje</v>
          </cell>
          <cell r="K45" t="str">
            <v>Npu44</v>
          </cell>
        </row>
        <row r="46">
          <cell r="B46" t="str">
            <v>15150: Democratic participation and civil society</v>
          </cell>
          <cell r="D46" t="str">
            <v>41302 (ILO-Assessed) International Labour Organisation - Assessed Contributions</v>
          </cell>
          <cell r="J46" t="str">
            <v>Inšpektorat Republike Slovenije za kulturo in medije</v>
          </cell>
          <cell r="K46" t="str">
            <v>Npu45</v>
          </cell>
        </row>
        <row r="47">
          <cell r="B47" t="str">
            <v>15151: Elections</v>
          </cell>
          <cell r="D47" t="str">
            <v>41303 (ITU) International Telecommunications Union</v>
          </cell>
          <cell r="J47" t="str">
            <v>Inšpektorat Republike Slovenije za notranje zadeve</v>
          </cell>
          <cell r="K47" t="str">
            <v>Npu46</v>
          </cell>
        </row>
        <row r="48">
          <cell r="B48" t="str">
            <v>15152: Legislatures and political parties</v>
          </cell>
          <cell r="D48" t="str">
            <v>41304 (UNESCO) United Nations Educational, Scientific and Cultural Organisation</v>
          </cell>
          <cell r="J48" t="str">
            <v>Inšpektorat Republike Slovenije za obrambo</v>
          </cell>
          <cell r="K48" t="str">
            <v>Npu47</v>
          </cell>
        </row>
        <row r="49">
          <cell r="B49" t="str">
            <v>15153: Media and free flow of information</v>
          </cell>
          <cell r="D49" t="str">
            <v>41305 (UN) United Nations</v>
          </cell>
          <cell r="J49" t="str">
            <v>Inšpektorat Republike Slovenije za šolstvo in šport</v>
          </cell>
          <cell r="K49" t="str">
            <v>Npu48</v>
          </cell>
        </row>
        <row r="50">
          <cell r="B50" t="str">
            <v>15160: Human rights</v>
          </cell>
          <cell r="D50" t="str">
            <v xml:space="preserve">41306 (UPU) Universal Postal Union </v>
          </cell>
          <cell r="J50" t="str">
            <v>Inšpektorat Republike Slovenije za varstvo pred naravnimi in drugimi nesrečami</v>
          </cell>
          <cell r="K50" t="str">
            <v>Npu49</v>
          </cell>
        </row>
        <row r="51">
          <cell r="B51" t="str">
            <v>15170: Women’s equality organisations and institutions</v>
          </cell>
          <cell r="D51" t="str">
            <v>41307 (WHO-Assessed) World Health Organisation - assessed contributions</v>
          </cell>
          <cell r="J51" t="str">
            <v>Inšpektorat Republike Slovenije za promet, energetiko in prostor</v>
          </cell>
          <cell r="K51" t="str">
            <v>Npu50</v>
          </cell>
        </row>
        <row r="52">
          <cell r="B52" t="str">
            <v>15210: Security system management and reform</v>
          </cell>
          <cell r="D52" t="str">
            <v xml:space="preserve">41308 (WIPO) World Intellectual Property Organisation </v>
          </cell>
          <cell r="J52" t="str">
            <v>Nacionalna agencija Republike Slovenije za kakovost v visokem šolstvu</v>
          </cell>
          <cell r="K52" t="str">
            <v>Npu51</v>
          </cell>
        </row>
        <row r="53">
          <cell r="B53" t="str">
            <v>15220: Civilian peace-building, conflict prevention and resolution</v>
          </cell>
          <cell r="D53" t="str">
            <v xml:space="preserve">41309 (WMO) World Meteorological Organisation </v>
          </cell>
          <cell r="J53" t="str">
            <v>Agencija Republike Slovenije za kmetijske trge in razvoj podeželja</v>
          </cell>
          <cell r="K53" t="str">
            <v>Npu52</v>
          </cell>
        </row>
        <row r="54">
          <cell r="B54" t="str">
            <v>15230: Participation in international peacekeeping operations</v>
          </cell>
          <cell r="D54" t="str">
            <v>41310 (UNDPKO) United Nations Department of Peacekeeping Operations [only UNIFIL, MINURSO, UNOMIG (terminated June 2009), UNMIK, MONUSCO (named MONUC prior to July 2010), UNMIL, UNOCI, MINUSTAH, UNMIS (terminated July 2011), UNMIT, UNAMID, MINURCAT (termi</v>
          </cell>
          <cell r="J54" t="str">
            <v>Agencija Republike Slovenije za okolje</v>
          </cell>
          <cell r="K54" t="str">
            <v>Npu53</v>
          </cell>
        </row>
        <row r="55">
          <cell r="B55" t="str">
            <v>15240: Reintegration and SALW control</v>
          </cell>
          <cell r="D55" t="str">
            <v>41311 (PBF Window 1) United Nations Peacebuilding Fund (Window One:  Flexible Contributions Only)</v>
          </cell>
          <cell r="J55" t="str">
            <v>Agencija za upravljanje kapitalskih naložb Republike Slovenije</v>
          </cell>
          <cell r="K55" t="str">
            <v>Npu54</v>
          </cell>
        </row>
        <row r="56">
          <cell r="B56" t="str">
            <v>15250: Removal of land mines and explosive remnants of war</v>
          </cell>
          <cell r="D56" t="str">
            <v>41312 (IAEA-Assessed) International Atomic Energy Agency - assessed contributions</v>
          </cell>
          <cell r="J56" t="str">
            <v>Direkcija Republike Slovenije za ceste</v>
          </cell>
          <cell r="K56" t="str">
            <v>Npu55</v>
          </cell>
        </row>
        <row r="57">
          <cell r="B57" t="str">
            <v xml:space="preserve">15261: Child soldiers (Prevention and demobilisation) </v>
          </cell>
          <cell r="D57" t="str">
            <v>41313 (OHCHR) United Nations High Commissioner for Human Rights (extrabudgetary contributions only)</v>
          </cell>
          <cell r="J57" t="str">
            <v>Komisija za preprečevanje korupcije</v>
          </cell>
          <cell r="K57" t="str">
            <v>Npu56</v>
          </cell>
        </row>
        <row r="58">
          <cell r="B58" t="str">
            <v>16010: Social/ welfare services</v>
          </cell>
          <cell r="D58" t="str">
            <v>41314 (UNECE) United Nations Economic Commission for Europe (extrabudgetary contributions only)</v>
          </cell>
          <cell r="J58" t="str">
            <v>Državna revizijska komisija</v>
          </cell>
          <cell r="K58" t="str">
            <v>Npu57</v>
          </cell>
        </row>
        <row r="59">
          <cell r="B59" t="str">
            <v>16020: Employment policy and administrative management</v>
          </cell>
          <cell r="D59" t="str">
            <v>41315 (UNISDR) United Nations International Strategy for Disaster Reduction</v>
          </cell>
          <cell r="J59" t="str">
            <v>Državna volilna komisija</v>
          </cell>
          <cell r="K59" t="str">
            <v>Npu58</v>
          </cell>
        </row>
        <row r="60">
          <cell r="B60" t="str">
            <v>16030: Housing policy and administrative management</v>
          </cell>
          <cell r="D60" t="str">
            <v xml:space="preserve">41316 (UNFCCC) United Nations Framework Convention on Climate Change </v>
          </cell>
          <cell r="J60" t="str">
            <v>Arhiv Republike Slovenije</v>
          </cell>
          <cell r="K60" t="str">
            <v>Npu59</v>
          </cell>
        </row>
        <row r="61">
          <cell r="B61" t="str">
            <v>16040: Low-cost housing</v>
          </cell>
          <cell r="D61" t="str">
            <v>42000 () European Union Institution (EU)</v>
          </cell>
          <cell r="J61" t="str">
            <v>Državni svet</v>
          </cell>
          <cell r="K61" t="str">
            <v>Npu60</v>
          </cell>
        </row>
        <row r="62">
          <cell r="B62" t="str">
            <v xml:space="preserve">16050: Multisector aid for basic social services </v>
          </cell>
          <cell r="D62" t="str">
            <v>42001 (EC) European Commission - Development Share of Budget</v>
          </cell>
          <cell r="J62" t="str">
            <v>Državni zbor</v>
          </cell>
          <cell r="K62" t="str">
            <v>Npu61</v>
          </cell>
        </row>
        <row r="63">
          <cell r="B63" t="str">
            <v>16061: Culture and recreation</v>
          </cell>
          <cell r="D63" t="str">
            <v>42003 (EDF) European Commission - European Development Fund</v>
          </cell>
          <cell r="J63" t="str">
            <v>Državno pravobranilstvo Republike Slovenije</v>
          </cell>
          <cell r="K63" t="str">
            <v>Npu62</v>
          </cell>
        </row>
        <row r="64">
          <cell r="B64" t="str">
            <v>16062: Statistical capacity building</v>
          </cell>
          <cell r="D64" t="str">
            <v xml:space="preserve">42004 (EIB) European Investment Bank </v>
          </cell>
          <cell r="J64" t="str">
            <v>Generalštab Slovenske vojske</v>
          </cell>
          <cell r="K64" t="str">
            <v>Npu63</v>
          </cell>
        </row>
        <row r="65">
          <cell r="B65" t="str">
            <v>16063: Narcotics control</v>
          </cell>
          <cell r="D65" t="str">
            <v>43000 () International Monetary Fund (IMF)</v>
          </cell>
          <cell r="J65" t="str">
            <v>Informacijski pooblaščenec</v>
          </cell>
          <cell r="K65" t="str">
            <v>Npu64</v>
          </cell>
        </row>
        <row r="66">
          <cell r="B66" t="str">
            <v>16064: Social mitigation of HIV/AIDS</v>
          </cell>
          <cell r="D66" t="str">
            <v xml:space="preserve">43001 (IMF-PRGT) International Monetary Fund - Poverty Reduction and Growth Trust </v>
          </cell>
          <cell r="J66" t="str">
            <v>Policija</v>
          </cell>
          <cell r="K66" t="str">
            <v>Npu65</v>
          </cell>
        </row>
        <row r="67">
          <cell r="B67" t="str">
            <v>21010: Transport policy and administrative management</v>
          </cell>
          <cell r="D67" t="str">
            <v xml:space="preserve">43002 (IMF-PRG-HIPC) International Monetary Fund - Poverty Reduction and Growth - Heavily Indebted Poor Countries Debt Relief Initiative Trust Fund [includes HIPC, Extended Credit Facility (ECF), and ECF-HIPC sub-accounts] </v>
          </cell>
          <cell r="J67" t="str">
            <v>Protokol v vladi Republike Slovenije</v>
          </cell>
          <cell r="K67" t="str">
            <v>Npu66</v>
          </cell>
        </row>
        <row r="68">
          <cell r="B68" t="str">
            <v>21020: Road transport</v>
          </cell>
          <cell r="D68" t="str">
            <v>43003 (IMF-EPCA-ENDA) International Monetary Fund - Subsidization of Emergency Post Conflict Assistance/Emergency Assistance for Natural Disasters for PRGT-eligible members</v>
          </cell>
          <cell r="J68" t="str">
            <v>Računsko sodišče</v>
          </cell>
          <cell r="K68" t="str">
            <v>Npu67</v>
          </cell>
        </row>
        <row r="69">
          <cell r="B69" t="str">
            <v>21030: Rail transport</v>
          </cell>
          <cell r="D69" t="str">
            <v>43004 (IMF-PRG-MDRI) International Monetary Fund - Poverty Reduction and Growth - Multilateral Debt Relief Initiative Trust</v>
          </cell>
          <cell r="J69" t="str">
            <v>Slovenska akademija znanosti in umetnosti</v>
          </cell>
          <cell r="K69" t="str">
            <v>Npu68</v>
          </cell>
        </row>
        <row r="70">
          <cell r="B70" t="str">
            <v>21040: Water transport</v>
          </cell>
          <cell r="D70" t="str">
            <v>43005 (IMF-PCDR) International Monetary Fund - Post-Catastrophe Debt Relief Trust</v>
          </cell>
          <cell r="J70" t="str">
            <v>Sodni svet Republike Slovenije</v>
          </cell>
          <cell r="K70" t="str">
            <v>Npu69</v>
          </cell>
        </row>
        <row r="71">
          <cell r="B71" t="str">
            <v>21050: Air transport</v>
          </cell>
          <cell r="D71" t="str">
            <v>44000 () World Bank Group (WB)</v>
          </cell>
          <cell r="J71" t="str">
            <v>Upravno sodišče Republike Slovenije</v>
          </cell>
          <cell r="K71" t="str">
            <v>Npu70</v>
          </cell>
        </row>
        <row r="72">
          <cell r="B72" t="str">
            <v>21061: Storage</v>
          </cell>
          <cell r="D72" t="str">
            <v xml:space="preserve">44001 (IBRD) International Bank for Reconstruction and Development </v>
          </cell>
          <cell r="J72" t="str">
            <v>Ustavno sodišče</v>
          </cell>
          <cell r="K72" t="str">
            <v>Npu71</v>
          </cell>
        </row>
        <row r="73">
          <cell r="B73" t="str">
            <v>21081: Education and training in transport and storage</v>
          </cell>
          <cell r="D73" t="str">
            <v xml:space="preserve">44002 (IDA) International Development Association </v>
          </cell>
          <cell r="J73" t="str">
            <v>Varuh človekovih pravic</v>
          </cell>
          <cell r="K73" t="str">
            <v>Npu72</v>
          </cell>
        </row>
        <row r="74">
          <cell r="B74" t="str">
            <v>22010: Communications policy and administrative management</v>
          </cell>
          <cell r="D74" t="str">
            <v xml:space="preserve">44003 (IDA-HIPC) International Development Association - Heavily Indebted Poor Countries Debt Initiative Trust Fund </v>
          </cell>
          <cell r="J74" t="str">
            <v>Vrhovno državno tožilstvo Republike Slovenije</v>
          </cell>
          <cell r="K74" t="str">
            <v>Npu73</v>
          </cell>
        </row>
        <row r="75">
          <cell r="B75" t="str">
            <v>22020: Telecommunications</v>
          </cell>
          <cell r="D75" t="str">
            <v xml:space="preserve">44004 (IFC) International Finance Corporation </v>
          </cell>
          <cell r="J75" t="str">
            <v>Vrhovno sodišče Republike Slovenije</v>
          </cell>
          <cell r="K75" t="str">
            <v>Npu74</v>
          </cell>
        </row>
        <row r="76">
          <cell r="B76" t="str">
            <v>22030: Radio/television/print media</v>
          </cell>
          <cell r="D76" t="str">
            <v xml:space="preserve">44005 (MIGA) Multilateral Investment Guarantee Agency </v>
          </cell>
          <cell r="J76" t="str">
            <v>Slovenska obveščevalno - varnostna agencija</v>
          </cell>
          <cell r="K76" t="str">
            <v>Npu75</v>
          </cell>
        </row>
        <row r="77">
          <cell r="B77" t="str">
            <v>22040: Information and communication technology (ICT)</v>
          </cell>
          <cell r="D77" t="str">
            <v>44006 (AMCs) Advance Market Commitments</v>
          </cell>
          <cell r="K77" t="str">
            <v>Npu76</v>
          </cell>
        </row>
        <row r="78">
          <cell r="B78" t="str">
            <v>23010: Energy policy and administrative management</v>
          </cell>
          <cell r="D78" t="str">
            <v>44007 (IDA-MDRI) International Development Association - Multilateral Debt Relief Initiative</v>
          </cell>
          <cell r="K78" t="str">
            <v>Npu77</v>
          </cell>
        </row>
        <row r="79">
          <cell r="B79" t="str">
            <v xml:space="preserve">23020: Power generation/non-renewable sources </v>
          </cell>
          <cell r="D79" t="str">
            <v>45000 () World Trade Organisation</v>
          </cell>
          <cell r="K79" t="str">
            <v>Npu78</v>
          </cell>
        </row>
        <row r="80">
          <cell r="B80" t="str">
            <v xml:space="preserve">23030: Power generation/renewable sources </v>
          </cell>
          <cell r="D80" t="str">
            <v xml:space="preserve">45001 (WTO-ITC) World Trade Organisation - International Trade Centre </v>
          </cell>
          <cell r="K80" t="str">
            <v>Npu79</v>
          </cell>
        </row>
        <row r="81">
          <cell r="B81" t="str">
            <v>23040: Electrical transmission/ distribution</v>
          </cell>
          <cell r="D81" t="str">
            <v>45002 (WTO-ACWL) World Trade Organisation - Advisory Centre on WTO Law</v>
          </cell>
          <cell r="K81" t="str">
            <v>Npu80</v>
          </cell>
        </row>
        <row r="82">
          <cell r="B82" t="str">
            <v>23050: Gas distribution</v>
          </cell>
          <cell r="D82" t="str">
            <v xml:space="preserve">45003 (WTO-DDAGTF) World Trade Organisation - Doha Development Agenda Global Trust Fund </v>
          </cell>
          <cell r="K82" t="str">
            <v>Npu81</v>
          </cell>
        </row>
        <row r="83">
          <cell r="B83" t="str">
            <v>23061: Oil-fired power plants</v>
          </cell>
          <cell r="D83" t="str">
            <v>46000 () Regional Development Bank</v>
          </cell>
          <cell r="K83" t="str">
            <v>Npu82</v>
          </cell>
        </row>
        <row r="84">
          <cell r="B84" t="str">
            <v>23062: Gas-fired power plants</v>
          </cell>
          <cell r="D84" t="str">
            <v>46002 (Afr.DB) African Development Bank</v>
          </cell>
          <cell r="K84" t="str">
            <v>Npu83</v>
          </cell>
        </row>
        <row r="85">
          <cell r="B85" t="str">
            <v>23063: Coal-fired power plants</v>
          </cell>
          <cell r="D85" t="str">
            <v xml:space="preserve">46003 (Afr.DF) African Development Fund </v>
          </cell>
          <cell r="K85" t="str">
            <v>Npu84</v>
          </cell>
        </row>
        <row r="86">
          <cell r="B86" t="str">
            <v>23064: Nuclear power plants</v>
          </cell>
          <cell r="D86" t="str">
            <v>46004 (AsDB) Asian Development Bank</v>
          </cell>
          <cell r="K86" t="str">
            <v>Npu85</v>
          </cell>
        </row>
        <row r="87">
          <cell r="B87" t="str">
            <v>23065: Hydro-electric power plants</v>
          </cell>
          <cell r="D87" t="str">
            <v xml:space="preserve">46005 (AsDF) Asian Development Fund </v>
          </cell>
          <cell r="K87" t="str">
            <v>Npu86</v>
          </cell>
        </row>
        <row r="88">
          <cell r="B88" t="str">
            <v>23066: Geothermal energy</v>
          </cell>
          <cell r="D88" t="str">
            <v>46006 (BSTDB) Black Sea Trade and Development Bank</v>
          </cell>
          <cell r="K88" t="str">
            <v>Npu87</v>
          </cell>
        </row>
        <row r="89">
          <cell r="B89" t="str">
            <v>23067: Solar energy</v>
          </cell>
          <cell r="D89" t="str">
            <v xml:space="preserve">46007 (CABEI) Central American Bank for Economic Integration </v>
          </cell>
          <cell r="K89" t="str">
            <v>Npu88</v>
          </cell>
        </row>
        <row r="90">
          <cell r="B90" t="str">
            <v>23068: Wind power</v>
          </cell>
          <cell r="D90" t="str">
            <v xml:space="preserve">46008 (CAF) Andean Development Corporation </v>
          </cell>
        </row>
        <row r="91">
          <cell r="B91" t="str">
            <v>23069: Ocean power</v>
          </cell>
          <cell r="D91" t="str">
            <v xml:space="preserve">46009 (CDB) Caribbean Development Bank </v>
          </cell>
        </row>
        <row r="92">
          <cell r="B92" t="str">
            <v>23070: Biomass</v>
          </cell>
          <cell r="D92" t="str">
            <v xml:space="preserve">46012 (IDB) Inter-American Development Bank, Inter-American Investment Corporation and Multilateral Investment Fund </v>
          </cell>
        </row>
        <row r="93">
          <cell r="B93" t="str">
            <v>23081: Energy education/training</v>
          </cell>
          <cell r="D93" t="str">
            <v xml:space="preserve">46013 (IDB FSO) Inter-American Development Bank, Fund for Special Operations </v>
          </cell>
        </row>
        <row r="94">
          <cell r="B94" t="str">
            <v>23082: Energy research</v>
          </cell>
          <cell r="D94" t="str">
            <v>46015 (EBRD) European Bank for Reconstruction and Development</v>
          </cell>
        </row>
        <row r="95">
          <cell r="B95" t="str">
            <v>24010: Financial policy and administrative management</v>
          </cell>
          <cell r="D95" t="str">
            <v>46016 (EBRD TFs - ODA Countries Only) European Bank for Reconstruction and Development – technical co-operation and special funds (ODA-eligible countries only)</v>
          </cell>
        </row>
        <row r="96">
          <cell r="B96" t="str">
            <v>24020: Monetary institutions</v>
          </cell>
          <cell r="D96" t="str">
            <v>46017 (EBRD TFs - All Countries) European Bank for Reconstruction and Development – technical co-operation and special funds (all EBRD countries of operations)</v>
          </cell>
        </row>
        <row r="97">
          <cell r="B97" t="str">
            <v>24030: Formal sector financial intermediaries</v>
          </cell>
          <cell r="D97" t="str">
            <v>46018 (EBRD-ETC) European Bank for Reconstruction and Development - Early Transition Countries Fund</v>
          </cell>
        </row>
        <row r="98">
          <cell r="B98" t="str">
            <v>24040: Informal/semi-formal financial intermediaries</v>
          </cell>
          <cell r="D98" t="str">
            <v>46019 (EBRD-WBJTF) European Bank for Reconstruction and Development - Western Balkans Joint Trust Fund</v>
          </cell>
        </row>
        <row r="99">
          <cell r="B99" t="str">
            <v>24081: Education/training in banking and financial services</v>
          </cell>
          <cell r="D99" t="str">
            <v>46020 (BDEAC) Central African States Development Bank</v>
          </cell>
        </row>
        <row r="100">
          <cell r="B100" t="str">
            <v>25010: Business support services and institutions</v>
          </cell>
          <cell r="D100" t="str">
            <v>46021 (BOAD) West African Development Bank</v>
          </cell>
        </row>
        <row r="101">
          <cell r="B101" t="str">
            <v>25020: Privatisation</v>
          </cell>
          <cell r="D101" t="str">
            <v>47000 () Other multilateral institution</v>
          </cell>
        </row>
        <row r="102">
          <cell r="B102" t="str">
            <v>31110: Agricultural policy and administrative management</v>
          </cell>
          <cell r="D102" t="str">
            <v>30010 (UNITAID) International drug purchase facility</v>
          </cell>
        </row>
        <row r="103">
          <cell r="B103" t="str">
            <v>31120: Agricultural development</v>
          </cell>
          <cell r="D103" t="str">
            <v xml:space="preserve">47003 (ASEAN) Association of South East Asian Nations: Economic Co-operation </v>
          </cell>
        </row>
        <row r="104">
          <cell r="B104" t="str">
            <v>31130: Agricultural land resources</v>
          </cell>
          <cell r="D104" t="str">
            <v xml:space="preserve">47005 (AU) African Union (excluding peacekeeping facilities) </v>
          </cell>
        </row>
        <row r="105">
          <cell r="B105" t="str">
            <v>31140: Agricultural water resources</v>
          </cell>
          <cell r="D105" t="str">
            <v xml:space="preserve">47011 (CARICOM) Caribbean Community Secretariat </v>
          </cell>
        </row>
        <row r="106">
          <cell r="B106" t="str">
            <v>31150: Agricultural inputs</v>
          </cell>
          <cell r="D106" t="str">
            <v>47015 (CGIAR) CGIAR Fund</v>
          </cell>
        </row>
        <row r="107">
          <cell r="B107" t="str">
            <v>31161: Food crop production</v>
          </cell>
          <cell r="D107" t="str">
            <v xml:space="preserve">47034 (ECOWAS) Economic Community of West African States </v>
          </cell>
        </row>
        <row r="108">
          <cell r="B108" t="str">
            <v>31162: Industrial crops/export crops</v>
          </cell>
          <cell r="D108" t="str">
            <v>47044 (GEF) Global Environment Facility Trust Fund</v>
          </cell>
        </row>
        <row r="109">
          <cell r="B109" t="str">
            <v>31163: Livestock</v>
          </cell>
          <cell r="D109" t="str">
            <v xml:space="preserve">47045 (Global Fund) Global Fund to Fight AIDS, Tuberculosis and Malaria </v>
          </cell>
        </row>
        <row r="110">
          <cell r="B110" t="str">
            <v>31164: Agrarian reform</v>
          </cell>
          <cell r="D110" t="str">
            <v>47046 (OIF) International Organisation of the Francophonie</v>
          </cell>
        </row>
        <row r="111">
          <cell r="B111" t="str">
            <v>31165: Agricultural alternative development</v>
          </cell>
          <cell r="D111" t="str">
            <v xml:space="preserve">47066 (IOM) International Organisation for Migration </v>
          </cell>
        </row>
        <row r="112">
          <cell r="B112" t="str">
            <v>31166: Agricultural extension</v>
          </cell>
          <cell r="D112" t="str">
            <v xml:space="preserve">47078 (Montreal Protocol) Multilateral Fund for the Implementation of the Montreal Protocol </v>
          </cell>
        </row>
        <row r="113">
          <cell r="B113" t="str">
            <v>31181: Agricultural education/training</v>
          </cell>
          <cell r="D113" t="str">
            <v xml:space="preserve">47079 (OAS) Organisation of American States </v>
          </cell>
        </row>
        <row r="114">
          <cell r="B114" t="str">
            <v>31182: Agricultural research</v>
          </cell>
          <cell r="D114" t="str">
            <v xml:space="preserve">47083 (PAHO) Pan-American Health Organisation </v>
          </cell>
        </row>
        <row r="115">
          <cell r="B115" t="str">
            <v>31191: Agricultural services</v>
          </cell>
          <cell r="D115" t="str">
            <v xml:space="preserve">47089 (SADC) Southern African Development Community </v>
          </cell>
        </row>
        <row r="116">
          <cell r="B116" t="str">
            <v>31192: Plant and post-harvest protection and pest control</v>
          </cell>
          <cell r="D116" t="str">
            <v xml:space="preserve">47096 (SPC) Secretariat of the Pacific Community </v>
          </cell>
        </row>
        <row r="117">
          <cell r="B117" t="str">
            <v>31193: Agricultural financial services</v>
          </cell>
          <cell r="D117" t="str">
            <v>47107 (IFFIm) International Finance Facility for Immunisation</v>
          </cell>
        </row>
        <row r="118">
          <cell r="B118" t="str">
            <v>31194: Agricultural co-operatives</v>
          </cell>
          <cell r="D118" t="str">
            <v xml:space="preserve">47122 (GAVI) Global Alliance for Vaccines and Immunization </v>
          </cell>
        </row>
        <row r="119">
          <cell r="B119" t="str">
            <v>31195: Livestock/veterinary services</v>
          </cell>
          <cell r="D119" t="str">
            <v>47128 (NDF) Nordic Development Fund</v>
          </cell>
        </row>
        <row r="120">
          <cell r="B120" t="str">
            <v>31210: Forestry policy and administrative management</v>
          </cell>
          <cell r="D120" t="str">
            <v>47129 (GEF-LDCF) Global Environment Facility - Least Developed Countries Fund</v>
          </cell>
        </row>
        <row r="121">
          <cell r="B121" t="str">
            <v>31220: Forestry development</v>
          </cell>
          <cell r="D121" t="str">
            <v>47130 (GEF-SCCF) Global Environment Facility - Special Climate Change Fund</v>
          </cell>
        </row>
        <row r="122">
          <cell r="B122" t="str">
            <v>31261: Fuelwood/charcoal</v>
          </cell>
          <cell r="D122" t="str">
            <v>47131 (OSCE) Organization for Security and Co-operation in Europe</v>
          </cell>
        </row>
        <row r="123">
          <cell r="B123" t="str">
            <v>31281: Forestry education/training</v>
          </cell>
        </row>
        <row r="124">
          <cell r="B124" t="str">
            <v>31282: Forestry research</v>
          </cell>
        </row>
        <row r="125">
          <cell r="B125" t="str">
            <v>31291: Forestry services</v>
          </cell>
        </row>
        <row r="126">
          <cell r="B126" t="str">
            <v>31310: Fishing policy and administrative management</v>
          </cell>
        </row>
        <row r="127">
          <cell r="B127" t="str">
            <v>31320: Fishery development</v>
          </cell>
        </row>
        <row r="128">
          <cell r="B128" t="str">
            <v>31381: Fishery education/training</v>
          </cell>
        </row>
        <row r="129">
          <cell r="B129" t="str">
            <v>31382: Fishery research</v>
          </cell>
        </row>
        <row r="130">
          <cell r="B130" t="str">
            <v>31391: Fishery services</v>
          </cell>
        </row>
        <row r="131">
          <cell r="B131" t="str">
            <v>32110: Industrial policy and administrative management</v>
          </cell>
        </row>
        <row r="132">
          <cell r="B132" t="str">
            <v>32120: Industrial development</v>
          </cell>
        </row>
        <row r="133">
          <cell r="B133" t="str">
            <v>32130: Small and medium-sized enterprises (SME) development</v>
          </cell>
        </row>
        <row r="134">
          <cell r="B134" t="str">
            <v>32140: Cottage industries and handicraft</v>
          </cell>
        </row>
        <row r="135">
          <cell r="B135" t="str">
            <v>32161: Agro-industries</v>
          </cell>
        </row>
        <row r="136">
          <cell r="B136" t="str">
            <v>32162: Forest industries</v>
          </cell>
        </row>
        <row r="137">
          <cell r="B137" t="str">
            <v>32163: Textiles, leather and substitutes</v>
          </cell>
        </row>
        <row r="138">
          <cell r="B138" t="str">
            <v xml:space="preserve">32164: Chemicals </v>
          </cell>
        </row>
        <row r="139">
          <cell r="B139" t="str">
            <v>32165: Fertilizer plants</v>
          </cell>
        </row>
        <row r="140">
          <cell r="B140" t="str">
            <v>32166: Cement/lime/plaster</v>
          </cell>
        </row>
        <row r="141">
          <cell r="B141" t="str">
            <v>32167: Energy manufacturing</v>
          </cell>
        </row>
        <row r="142">
          <cell r="B142" t="str">
            <v>32168: Pharmaceutical production</v>
          </cell>
        </row>
        <row r="143">
          <cell r="B143" t="str">
            <v>32169: Basic metal industries</v>
          </cell>
        </row>
        <row r="144">
          <cell r="B144" t="str">
            <v>32170: Non-ferrous metal industries</v>
          </cell>
        </row>
        <row r="145">
          <cell r="B145" t="str">
            <v>32171: Engineering</v>
          </cell>
        </row>
        <row r="146">
          <cell r="B146" t="str">
            <v>32172: Transport equipment industry</v>
          </cell>
        </row>
        <row r="147">
          <cell r="B147" t="str">
            <v>32182: Technological research and development</v>
          </cell>
        </row>
        <row r="148">
          <cell r="B148" t="str">
            <v>32210: Mineral/mining policy and administrative management</v>
          </cell>
        </row>
        <row r="149">
          <cell r="B149" t="str">
            <v>32220: Mineral prospection and exploration</v>
          </cell>
        </row>
        <row r="150">
          <cell r="B150" t="str">
            <v>32261: Coal</v>
          </cell>
        </row>
        <row r="151">
          <cell r="B151" t="str">
            <v>32262: Oil and gas</v>
          </cell>
        </row>
        <row r="152">
          <cell r="B152" t="str">
            <v>32263: Ferrous metals</v>
          </cell>
        </row>
        <row r="153">
          <cell r="B153" t="str">
            <v>32264: Nonferrous metals</v>
          </cell>
        </row>
        <row r="154">
          <cell r="B154" t="str">
            <v>32265: Precious metals/materials</v>
          </cell>
        </row>
        <row r="155">
          <cell r="B155" t="str">
            <v>32266: Industrial minerals</v>
          </cell>
        </row>
        <row r="156">
          <cell r="B156" t="str">
            <v>32267: Fertilizer minerals</v>
          </cell>
        </row>
        <row r="157">
          <cell r="B157" t="str">
            <v>32268: Offshore minerals</v>
          </cell>
        </row>
        <row r="158">
          <cell r="B158" t="str">
            <v>32310: Construction policy and administrative management</v>
          </cell>
        </row>
        <row r="159">
          <cell r="B159" t="str">
            <v>33110: Trade policy and administrative management</v>
          </cell>
        </row>
        <row r="160">
          <cell r="B160" t="str">
            <v>33120: Trade facilitation</v>
          </cell>
        </row>
        <row r="161">
          <cell r="B161" t="str">
            <v>33130: Regional trade agreements (RTAs)</v>
          </cell>
        </row>
        <row r="162">
          <cell r="B162" t="str">
            <v>33140: Multilateral trade negotiations</v>
          </cell>
        </row>
        <row r="163">
          <cell r="B163" t="str">
            <v>33150: Trade-related adjustment</v>
          </cell>
        </row>
        <row r="164">
          <cell r="B164" t="str">
            <v>33181: Trade education/training</v>
          </cell>
        </row>
        <row r="165">
          <cell r="B165" t="str">
            <v>33210: Tourism policy and administrative management</v>
          </cell>
        </row>
        <row r="166">
          <cell r="B166" t="str">
            <v>41010: Environmental policy and administrative management</v>
          </cell>
        </row>
        <row r="167">
          <cell r="B167" t="str">
            <v>41020: Biosphere protection</v>
          </cell>
        </row>
        <row r="168">
          <cell r="B168" t="str">
            <v>41030: Bio-diversity</v>
          </cell>
        </row>
        <row r="169">
          <cell r="B169" t="str">
            <v>41040: Site preservation</v>
          </cell>
        </row>
        <row r="170">
          <cell r="B170" t="str">
            <v>41050: Flood prevention/control</v>
          </cell>
        </row>
        <row r="171">
          <cell r="B171" t="str">
            <v>41081: Environmental education/ training</v>
          </cell>
        </row>
        <row r="172">
          <cell r="B172" t="str">
            <v>41082: Environmental research</v>
          </cell>
        </row>
        <row r="173">
          <cell r="B173" t="str">
            <v>43010: Multisector aid</v>
          </cell>
        </row>
        <row r="174">
          <cell r="B174" t="str">
            <v>43030: Urban development and management</v>
          </cell>
        </row>
        <row r="175">
          <cell r="B175" t="str">
            <v>43040: Rural development</v>
          </cell>
        </row>
        <row r="176">
          <cell r="B176" t="str">
            <v>43050: Non-agricultural alternative development</v>
          </cell>
        </row>
        <row r="177">
          <cell r="B177" t="str">
            <v>43081: Multisector education/training</v>
          </cell>
        </row>
        <row r="178">
          <cell r="B178" t="str">
            <v>43082: Research/scientific institutions</v>
          </cell>
        </row>
        <row r="179">
          <cell r="B179" t="str">
            <v>51010: General budget support</v>
          </cell>
        </row>
        <row r="180">
          <cell r="B180" t="str">
            <v>52010: Food aid/Food security programmes</v>
          </cell>
        </row>
        <row r="181">
          <cell r="B181" t="str">
            <v>53030: Import support (capital goods)</v>
          </cell>
        </row>
        <row r="182">
          <cell r="B182" t="str">
            <v>53040: Import support (commodities)</v>
          </cell>
        </row>
        <row r="183">
          <cell r="B183" t="str">
            <v>60010: Action relating to debt</v>
          </cell>
        </row>
        <row r="184">
          <cell r="B184" t="str">
            <v xml:space="preserve">60020: Debt forgiveness </v>
          </cell>
        </row>
        <row r="185">
          <cell r="B185" t="str">
            <v>60030: Relief of multilateral debt</v>
          </cell>
        </row>
        <row r="186">
          <cell r="B186" t="str">
            <v>60040: Rescheduling and refinancing</v>
          </cell>
        </row>
        <row r="187">
          <cell r="B187" t="str">
            <v>60061: Debt for development swap</v>
          </cell>
        </row>
        <row r="188">
          <cell r="B188" t="str">
            <v>60062: Other debt swap</v>
          </cell>
        </row>
        <row r="189">
          <cell r="B189" t="str">
            <v>60063: Debt buy-back</v>
          </cell>
        </row>
        <row r="190">
          <cell r="B190" t="str">
            <v xml:space="preserve">72010: Material relief assistance and services </v>
          </cell>
        </row>
        <row r="191">
          <cell r="B191" t="str">
            <v>72040: Emergency food aid</v>
          </cell>
        </row>
        <row r="192">
          <cell r="B192" t="str">
            <v xml:space="preserve">72050: Relief co-ordination; protection and support services </v>
          </cell>
        </row>
        <row r="193">
          <cell r="B193" t="str">
            <v>73010: Reconstruction relief and rehabilitation</v>
          </cell>
        </row>
        <row r="194">
          <cell r="B194" t="str">
            <v>74010: Disaster prevention and preparedness</v>
          </cell>
        </row>
        <row r="195">
          <cell r="B195" t="str">
            <v>91010: Administrative costs</v>
          </cell>
        </row>
        <row r="196">
          <cell r="B196" t="str">
            <v>93010: Refugees in donor countries</v>
          </cell>
        </row>
        <row r="197">
          <cell r="B197" t="str">
            <v>99810: Sectors not specified</v>
          </cell>
        </row>
        <row r="198">
          <cell r="B198" t="str">
            <v>99820: Promotion of development awareness</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Zbirni računi"/>
      <sheetName val="Seznam kod"/>
      <sheetName val="Data"/>
    </sheetNames>
    <sheetDataSet>
      <sheetData sheetId="0"/>
      <sheetData sheetId="1"/>
      <sheetData sheetId="2"/>
      <sheetData sheetId="3">
        <row r="2">
          <cell r="G2" t="str">
            <v>10000 - PUBLIC SECTOR INSTITUTIONS</v>
          </cell>
          <cell r="H2" t="str">
            <v>Afghanistan, 625</v>
          </cell>
          <cell r="I2" t="str">
            <v>11110 - Education policy and administrative management</v>
          </cell>
          <cell r="J2" t="str">
            <v>A01 - General budget support</v>
          </cell>
          <cell r="K2" t="str">
            <v>0 - ne vpliva</v>
          </cell>
        </row>
        <row r="3">
          <cell r="G3" t="str">
            <v>11000 - Donor Government</v>
          </cell>
          <cell r="H3" t="str">
            <v>Africa, regional, 298</v>
          </cell>
          <cell r="I3" t="str">
            <v>11120 - Education facilities and training</v>
          </cell>
          <cell r="J3" t="str">
            <v>A02 - Sector budget support</v>
          </cell>
          <cell r="K3" t="str">
            <v>1 - močno vpliva</v>
          </cell>
        </row>
        <row r="4">
          <cell r="G4" t="str">
            <v>11001 - Central Government</v>
          </cell>
          <cell r="H4" t="str">
            <v>Albania, 71</v>
          </cell>
          <cell r="I4" t="str">
            <v>11130 - Teacher training</v>
          </cell>
          <cell r="J4" t="str">
            <v>B01 - Core support to NGOs, other private bodies, PPPs and research institutes</v>
          </cell>
          <cell r="K4" t="str">
            <v>2 - je poglavitni namen dejavnosti</v>
          </cell>
        </row>
        <row r="5">
          <cell r="G5" t="str">
            <v>11002 - Local Government</v>
          </cell>
          <cell r="H5" t="str">
            <v>Algeria, 130</v>
          </cell>
          <cell r="I5" t="str">
            <v>11182 - Educational research</v>
          </cell>
          <cell r="J5" t="str">
            <v>B02 - Core contributions to multilateral institutions</v>
          </cell>
        </row>
        <row r="6">
          <cell r="G6" t="str">
            <v>11003 - Public corporations</v>
          </cell>
          <cell r="H6" t="str">
            <v>America, regional, 498</v>
          </cell>
          <cell r="I6" t="str">
            <v>11220 - Primary education</v>
          </cell>
          <cell r="J6" t="str">
            <v>B03 - Contributions to specific-purpose programmes and funds managed by implementing partners</v>
          </cell>
        </row>
        <row r="7">
          <cell r="G7" t="str">
            <v>11004 - Other public entities in donor country</v>
          </cell>
          <cell r="H7" t="str">
            <v>Angola, 225</v>
          </cell>
          <cell r="I7" t="str">
            <v>11230 - Basic life skills for youth and adults</v>
          </cell>
          <cell r="J7" t="str">
            <v>B04 - Basket funds/pooled funding</v>
          </cell>
        </row>
        <row r="8">
          <cell r="G8" t="str">
            <v>12000 - Recipient Government</v>
          </cell>
          <cell r="H8" t="str">
            <v>Antigua and Barbuda, 377</v>
          </cell>
          <cell r="I8" t="str">
            <v>11240 - Early childhood education</v>
          </cell>
          <cell r="J8" t="str">
            <v>C01 - Project-type interventions</v>
          </cell>
        </row>
        <row r="9">
          <cell r="G9" t="str">
            <v>12001 - Central Government</v>
          </cell>
          <cell r="H9" t="str">
            <v>Argentina, 425</v>
          </cell>
          <cell r="I9" t="str">
            <v>11250 - School feeding</v>
          </cell>
          <cell r="J9" t="str">
            <v>D01 - Donor country personnel</v>
          </cell>
        </row>
        <row r="10">
          <cell r="G10" t="str">
            <v>12002 - Local Government</v>
          </cell>
          <cell r="H10" t="str">
            <v>Armenia, 610</v>
          </cell>
          <cell r="I10" t="str">
            <v>11320 - Secondary education</v>
          </cell>
          <cell r="J10" t="str">
            <v>D02 - Other technical assistance</v>
          </cell>
        </row>
        <row r="11">
          <cell r="G11" t="str">
            <v>12003 - Public corporations</v>
          </cell>
          <cell r="H11" t="str">
            <v>Asia, regional, 798</v>
          </cell>
          <cell r="I11" t="str">
            <v>11330 - Vocational training</v>
          </cell>
          <cell r="J11" t="str">
            <v>E01 - Scholarships/training in donor country</v>
          </cell>
        </row>
        <row r="12">
          <cell r="G12" t="str">
            <v>12004 - Other public entities in recipient country</v>
          </cell>
          <cell r="H12" t="str">
            <v>Azerbaijan, 611</v>
          </cell>
          <cell r="I12" t="str">
            <v>11420 - Higher education</v>
          </cell>
          <cell r="J12" t="str">
            <v>E02 - Imputed student costs</v>
          </cell>
        </row>
        <row r="13">
          <cell r="G13" t="str">
            <v>13000 - Third Country Government (Delegated co-operation)</v>
          </cell>
          <cell r="H13" t="str">
            <v>Bangladesh, 666</v>
          </cell>
          <cell r="I13" t="str">
            <v>11430 - Advanced technical and managerial training</v>
          </cell>
          <cell r="J13" t="str">
            <v>F01 - Debt relief</v>
          </cell>
        </row>
        <row r="14">
          <cell r="G14" t="str">
            <v xml:space="preserve">20000 - NON-GOVERNMENTAL ORGANISATIONS (NGOs) AND CIVIL SOCIETY </v>
          </cell>
          <cell r="H14" t="str">
            <v>Belarus, 86</v>
          </cell>
          <cell r="I14" t="str">
            <v>12110 - Health policy and administrative management</v>
          </cell>
          <cell r="J14" t="str">
            <v>G01 - Administrative costs not included elsewhere</v>
          </cell>
        </row>
        <row r="15">
          <cell r="G15" t="str">
            <v>21000 - INTERNATIONAL NGO</v>
          </cell>
          <cell r="H15" t="str">
            <v>Belize, 352</v>
          </cell>
          <cell r="I15" t="str">
            <v>12181 - Medical education/training</v>
          </cell>
          <cell r="J15" t="str">
            <v>H01 - Development awareness</v>
          </cell>
        </row>
        <row r="16">
          <cell r="G16" t="str">
            <v xml:space="preserve">21001 - Association of Geoscientists for International Development </v>
          </cell>
          <cell r="H16" t="str">
            <v>Benin, 236</v>
          </cell>
          <cell r="I16" t="str">
            <v>12182 - Medical research</v>
          </cell>
          <cell r="J16" t="str">
            <v>H02 - Refugees/asylum seekers in donor countries</v>
          </cell>
        </row>
        <row r="17">
          <cell r="G17" t="str">
            <v xml:space="preserve">21005 - Consumer Unity and Trust Society International </v>
          </cell>
          <cell r="H17" t="str">
            <v>Bhutan, 630</v>
          </cell>
          <cell r="I17" t="str">
            <v>12191 - Medical services</v>
          </cell>
          <cell r="J17" t="str">
            <v>H03 - Asylum-seekers ultimately accepted</v>
          </cell>
        </row>
        <row r="18">
          <cell r="G18" t="str">
            <v xml:space="preserve">21007 - Environmental Liaison Centre International </v>
          </cell>
          <cell r="H18" t="str">
            <v>Bolivia, 428</v>
          </cell>
          <cell r="I18" t="str">
            <v>12220 - Basic health care</v>
          </cell>
          <cell r="J18" t="str">
            <v>H04 - Asylum-seekers ultimately rejected</v>
          </cell>
        </row>
        <row r="19">
          <cell r="G19" t="str">
            <v xml:space="preserve">21011 - Global Campaign for Education </v>
          </cell>
          <cell r="H19" t="str">
            <v>Bosnia and Herzegovina, 64</v>
          </cell>
          <cell r="I19" t="str">
            <v>12230 - Basic health infrastructure</v>
          </cell>
          <cell r="J19" t="str">
            <v>H05 - Recognised refugees</v>
          </cell>
        </row>
        <row r="20">
          <cell r="G20" t="str">
            <v xml:space="preserve">21013 - Health Action International </v>
          </cell>
          <cell r="H20" t="str">
            <v>Botswana, 227</v>
          </cell>
          <cell r="I20" t="str">
            <v>12240 - Basic nutrition</v>
          </cell>
        </row>
        <row r="21">
          <cell r="G21" t="str">
            <v xml:space="preserve">21016 - International Committee of the Red Cross </v>
          </cell>
          <cell r="H21" t="str">
            <v>Brazil, 431</v>
          </cell>
          <cell r="I21" t="str">
            <v>12250 - Infectious disease control</v>
          </cell>
        </row>
        <row r="22">
          <cell r="G22" t="str">
            <v xml:space="preserve">21018 - International Federation of Red Cross and Red Crescent Societies </v>
          </cell>
          <cell r="H22" t="str">
            <v>Burkina Faso, 287</v>
          </cell>
          <cell r="I22" t="str">
            <v>12261 - Health education</v>
          </cell>
        </row>
        <row r="23">
          <cell r="G23" t="str">
            <v xml:space="preserve">21020 - International HIV/AIDS Alliance </v>
          </cell>
          <cell r="H23" t="str">
            <v>Burundi, 228</v>
          </cell>
          <cell r="I23" t="str">
            <v>12262 - Malaria control</v>
          </cell>
        </row>
        <row r="24">
          <cell r="G24" t="str">
            <v xml:space="preserve">21022 - International Network for Alternative Financial Institutions </v>
          </cell>
          <cell r="H24" t="str">
            <v>Cabo Verde, 230</v>
          </cell>
          <cell r="I24" t="str">
            <v>12263 - Tuberculosis control</v>
          </cell>
        </row>
        <row r="25">
          <cell r="G25" t="str">
            <v xml:space="preserve">21023 - International Planned Parenthood Federation </v>
          </cell>
          <cell r="H25" t="str">
            <v>Cambodia, 728</v>
          </cell>
          <cell r="I25" t="str">
            <v>12281 - Health personnel development</v>
          </cell>
        </row>
        <row r="26">
          <cell r="G26" t="str">
            <v xml:space="preserve">21024 - Inter Press Service, International Association </v>
          </cell>
          <cell r="H26" t="str">
            <v>Cameroon, 229</v>
          </cell>
          <cell r="I26" t="str">
            <v>12310 - NCDs control, general</v>
          </cell>
        </row>
        <row r="27">
          <cell r="G27" t="str">
            <v>21029 - Doctors Without Borders</v>
          </cell>
          <cell r="H27" t="str">
            <v>Central African Republic, 231</v>
          </cell>
          <cell r="I27" t="str">
            <v>12320 - Tobacco use control</v>
          </cell>
        </row>
        <row r="28">
          <cell r="G28" t="str">
            <v xml:space="preserve">21031 - PANOS Institute </v>
          </cell>
          <cell r="H28" t="str">
            <v>Central Asia, regional, 619</v>
          </cell>
          <cell r="I28" t="str">
            <v>12330 - Control of harmful use of alcohol and drugs</v>
          </cell>
        </row>
        <row r="29">
          <cell r="G29" t="str">
            <v xml:space="preserve">21032 - Population Services International </v>
          </cell>
          <cell r="H29" t="str">
            <v>Chad, 232</v>
          </cell>
          <cell r="I29" t="str">
            <v>12340 - Promotion of mental health and well-being </v>
          </cell>
        </row>
        <row r="30">
          <cell r="A30" t="str">
            <v>1. poročilo</v>
          </cell>
          <cell r="G30" t="str">
            <v xml:space="preserve">21034 - International Union Against Tuberculosis and Lung Disease </v>
          </cell>
          <cell r="H30" t="str">
            <v>China (People's Republic of), 730</v>
          </cell>
          <cell r="I30" t="str">
            <v>12350 - Other prevention and treatment of NCDs</v>
          </cell>
        </row>
        <row r="31">
          <cell r="A31" t="str">
            <v>2. poročilo</v>
          </cell>
          <cell r="G31" t="str">
            <v xml:space="preserve">21036 - World University Service </v>
          </cell>
          <cell r="H31" t="str">
            <v>Colombia, 437</v>
          </cell>
          <cell r="I31" t="str">
            <v>12382 - Research for prevention and control of NCDs</v>
          </cell>
        </row>
        <row r="32">
          <cell r="A32" t="str">
            <v>3. poročilo</v>
          </cell>
          <cell r="G32" t="str">
            <v>21038 - International Alert</v>
          </cell>
          <cell r="H32" t="str">
            <v>Comoros, 233</v>
          </cell>
          <cell r="I32" t="str">
            <v>13010 - Population policy and administrative management</v>
          </cell>
        </row>
        <row r="33">
          <cell r="A33" t="str">
            <v>4. poročilo</v>
          </cell>
          <cell r="G33" t="str">
            <v>21041 - Society for International Development</v>
          </cell>
          <cell r="H33" t="str">
            <v>Congo, 234</v>
          </cell>
          <cell r="I33" t="str">
            <v>13020 - Reproductive health care</v>
          </cell>
        </row>
        <row r="34">
          <cell r="A34" t="str">
            <v>5. poročilo</v>
          </cell>
          <cell r="G34" t="str">
            <v>21042 - International Peacebuilding Alliance</v>
          </cell>
          <cell r="H34" t="str">
            <v>Cook Islands, 831</v>
          </cell>
          <cell r="I34" t="str">
            <v>13030 - Family planning</v>
          </cell>
        </row>
        <row r="35">
          <cell r="A35" t="str">
            <v>6. poročilo</v>
          </cell>
          <cell r="G35" t="str">
            <v>21044 - International Council for the Control of Iodine Deficiency Disorders</v>
          </cell>
          <cell r="H35" t="str">
            <v>Costa Rica, 336</v>
          </cell>
          <cell r="I35" t="str">
            <v>13040 - STD control including HIV/AIDS</v>
          </cell>
        </row>
        <row r="36">
          <cell r="A36" t="str">
            <v>7. poročilo</v>
          </cell>
          <cell r="G36" t="str">
            <v xml:space="preserve">21045 - African Medical and Research Foundation </v>
          </cell>
          <cell r="H36" t="str">
            <v>Côte d'Ivoire, 247</v>
          </cell>
          <cell r="I36" t="str">
            <v>13081 - Personnel development for population and reproductive health</v>
          </cell>
        </row>
        <row r="37">
          <cell r="A37" t="str">
            <v>8. poročilo</v>
          </cell>
          <cell r="G37" t="str">
            <v xml:space="preserve">21046 - Agency for Cooperation and Research in Development </v>
          </cell>
          <cell r="H37" t="str">
            <v>Cuba, 338</v>
          </cell>
          <cell r="I37" t="str">
            <v>14010 - Water sector policy and administrative management</v>
          </cell>
        </row>
        <row r="38">
          <cell r="A38" t="str">
            <v>9. poročilo</v>
          </cell>
          <cell r="G38" t="str">
            <v>21053 - IPAS-Protecting Women’s Health, Advancing Women’s Reproductive Rights</v>
          </cell>
          <cell r="H38" t="str">
            <v>Democratic People's Republic of Korea, 740</v>
          </cell>
          <cell r="I38" t="str">
            <v>14015 - Water resources conservation (including data collection)</v>
          </cell>
        </row>
        <row r="39">
          <cell r="A39" t="str">
            <v>KONČNO</v>
          </cell>
          <cell r="G39" t="str">
            <v>21054 - Life and Peace Institute</v>
          </cell>
          <cell r="H39" t="str">
            <v>Democratic Republic of the Congo, 235</v>
          </cell>
          <cell r="I39" t="str">
            <v>14020 - Water supply and sanitation - large systems</v>
          </cell>
        </row>
        <row r="40">
          <cell r="G40" t="str">
            <v>21057 - International Centre for Transitional Justice</v>
          </cell>
          <cell r="H40" t="str">
            <v>Developing countries, unspecified, 998</v>
          </cell>
          <cell r="I40" t="str">
            <v>14021 - Water supply - large systems</v>
          </cell>
        </row>
        <row r="41">
          <cell r="G41" t="str">
            <v>21061 - International Rehabilitation Council for Torture Victims</v>
          </cell>
          <cell r="H41" t="str">
            <v>Djibouti, 274</v>
          </cell>
          <cell r="I41" t="str">
            <v>14022 - Sanitation - large systems</v>
          </cell>
        </row>
        <row r="42">
          <cell r="G42" t="str">
            <v>21062 - The Nature Conservancy</v>
          </cell>
          <cell r="H42" t="str">
            <v>Dominica, 378</v>
          </cell>
          <cell r="I42" t="str">
            <v>14030 - Basic drinking water supply and basic sanitation</v>
          </cell>
        </row>
        <row r="43">
          <cell r="G43" t="str">
            <v>21063 - Conservation International</v>
          </cell>
          <cell r="H43" t="str">
            <v>Dominican Republic, 340</v>
          </cell>
          <cell r="I43" t="str">
            <v>14031 - Basic drinking water supply</v>
          </cell>
        </row>
        <row r="44">
          <cell r="G44" t="str">
            <v>21501 - OXFAM International</v>
          </cell>
          <cell r="H44" t="str">
            <v>Ecuador, 440</v>
          </cell>
          <cell r="I44" t="str">
            <v>14032 - Basic sanitation</v>
          </cell>
        </row>
        <row r="45">
          <cell r="G45" t="str">
            <v>21502 - World Vision</v>
          </cell>
          <cell r="H45" t="str">
            <v>Egypt, 142</v>
          </cell>
          <cell r="I45" t="str">
            <v>14040 - River basins development</v>
          </cell>
        </row>
        <row r="46">
          <cell r="G46" t="str">
            <v>21503 - Family Health International 360</v>
          </cell>
          <cell r="H46" t="str">
            <v>El Salvador, 342</v>
          </cell>
          <cell r="I46" t="str">
            <v>14050 - Waste management/disposal</v>
          </cell>
        </row>
        <row r="47">
          <cell r="G47" t="str">
            <v>21504 - International Relief and Development</v>
          </cell>
          <cell r="H47" t="str">
            <v>Equatorial Guinea, 245</v>
          </cell>
          <cell r="I47" t="str">
            <v>14081 - Education and training in water supply and sanitation</v>
          </cell>
        </row>
        <row r="48">
          <cell r="G48" t="str">
            <v>21505 - Save the Children</v>
          </cell>
          <cell r="H48" t="str">
            <v>Eritrea, 271</v>
          </cell>
          <cell r="I48" t="str">
            <v>15110 - Public sector policy and administrative management</v>
          </cell>
        </row>
        <row r="49">
          <cell r="G49" t="str">
            <v>21506 - International Rescue Committee</v>
          </cell>
          <cell r="H49" t="str">
            <v>Eswatini, 280</v>
          </cell>
          <cell r="I49" t="str">
            <v>15111 - Public finance management (PFM)</v>
          </cell>
        </row>
        <row r="50">
          <cell r="G50" t="str">
            <v>21507 - Pact World</v>
          </cell>
          <cell r="H50" t="str">
            <v>Ethiopia, 238</v>
          </cell>
          <cell r="I50" t="str">
            <v>15112 - Decentralisation and support to subnational government</v>
          </cell>
        </row>
        <row r="51">
          <cell r="G51" t="str">
            <v xml:space="preserve">47035 - Environmental Development Action in the Third World </v>
          </cell>
          <cell r="H51" t="str">
            <v>Europe, regional, 89</v>
          </cell>
          <cell r="I51" t="str">
            <v>15113 - Anti-corruption organisations and institutions</v>
          </cell>
        </row>
        <row r="52">
          <cell r="G52" t="str">
            <v xml:space="preserve">21006 - Development Gateway Foundation </v>
          </cell>
          <cell r="H52" t="str">
            <v>Far East Asia, regional, 789</v>
          </cell>
          <cell r="I52" t="str">
            <v>15114 - Domestic revenue mobilisation</v>
          </cell>
        </row>
        <row r="53">
          <cell r="G53" t="str">
            <v xml:space="preserve">21008 - Eurostep </v>
          </cell>
          <cell r="H53" t="str">
            <v>Fiji, 832</v>
          </cell>
          <cell r="I53" t="str">
            <v>15125 - Public Procurement</v>
          </cell>
        </row>
        <row r="54">
          <cell r="G54" t="str">
            <v xml:space="preserve">21014 - Human Rights Information and Documentation Systems </v>
          </cell>
          <cell r="H54" t="str">
            <v>Gabon, 239</v>
          </cell>
          <cell r="I54" t="str">
            <v>15130 - Legal and judicial development</v>
          </cell>
        </row>
        <row r="55">
          <cell r="G55" t="str">
            <v xml:space="preserve">21015 - International Catholic Rural Association </v>
          </cell>
          <cell r="H55" t="str">
            <v>Gambia, 240</v>
          </cell>
          <cell r="I55" t="str">
            <v>15142 - Macroeconomic policy</v>
          </cell>
        </row>
        <row r="56">
          <cell r="G56" t="str">
            <v xml:space="preserve">21019 - International Federation of Settlements and Neighbourhood Centres </v>
          </cell>
          <cell r="H56" t="str">
            <v>Georgia, 612</v>
          </cell>
          <cell r="I56" t="str">
            <v>15150 - Democratic participation and civil society</v>
          </cell>
        </row>
        <row r="57">
          <cell r="G57" t="str">
            <v xml:space="preserve">21025 - International Seismological Centre </v>
          </cell>
          <cell r="H57" t="str">
            <v>Ghana, 241</v>
          </cell>
          <cell r="I57" t="str">
            <v>15151 - Elections</v>
          </cell>
        </row>
        <row r="58">
          <cell r="G58" t="str">
            <v xml:space="preserve">21026 - International Service for Human Rights </v>
          </cell>
          <cell r="H58" t="str">
            <v>Grenada, 381</v>
          </cell>
          <cell r="I58" t="str">
            <v>15152 - Legislatures and political parties</v>
          </cell>
        </row>
        <row r="59">
          <cell r="G59" t="str">
            <v xml:space="preserve">21027 - ITF Enhancing Human Security </v>
          </cell>
          <cell r="H59" t="str">
            <v>Guatemala, 347</v>
          </cell>
          <cell r="I59" t="str">
            <v>15153 - Media and free flow of information</v>
          </cell>
        </row>
        <row r="60">
          <cell r="G60" t="str">
            <v xml:space="preserve">21033 - Transparency International </v>
          </cell>
          <cell r="H60" t="str">
            <v>Guinea, 243</v>
          </cell>
          <cell r="I60" t="str">
            <v>15160 - Human rights</v>
          </cell>
        </row>
        <row r="61">
          <cell r="G61" t="str">
            <v xml:space="preserve">21035 - World Organisation Against Torture </v>
          </cell>
          <cell r="H61" t="str">
            <v>Guinea-Bissau, 244</v>
          </cell>
          <cell r="I61" t="str">
            <v>15170 - Women's equality organisations and institutions</v>
          </cell>
        </row>
        <row r="62">
          <cell r="G62" t="str">
            <v>21037 - Women's World Banking</v>
          </cell>
          <cell r="H62" t="str">
            <v>Guyana, 446</v>
          </cell>
          <cell r="I62" t="str">
            <v>15180 - Ending violence against women and girls</v>
          </cell>
        </row>
        <row r="63">
          <cell r="G63" t="str">
            <v>21040 - International Women's Tribune Centre</v>
          </cell>
          <cell r="H63" t="str">
            <v>Haiti, 349</v>
          </cell>
          <cell r="I63" t="str">
            <v>15190 - Facilitation of orderly, safe, regular and responsible migration and mobility</v>
          </cell>
        </row>
        <row r="64">
          <cell r="G64" t="str">
            <v>21047 - AgriCord</v>
          </cell>
          <cell r="H64" t="str">
            <v>Honduras, 351</v>
          </cell>
          <cell r="I64" t="str">
            <v>15210 - Security system management and reform</v>
          </cell>
        </row>
        <row r="65">
          <cell r="G65" t="str">
            <v xml:space="preserve">21049 - European Centre for Development Policy Management </v>
          </cell>
          <cell r="H65" t="str">
            <v>India, 645</v>
          </cell>
          <cell r="I65" t="str">
            <v>15220 - Civilian peace-building, conflict prevention and resolution</v>
          </cell>
        </row>
        <row r="66">
          <cell r="G66" t="str">
            <v>21050 - Geneva Call</v>
          </cell>
          <cell r="H66" t="str">
            <v>Indonesia, 738</v>
          </cell>
          <cell r="I66" t="str">
            <v>15230 - Participation in international peacekeeping operations</v>
          </cell>
        </row>
        <row r="67">
          <cell r="G67" t="str">
            <v>21058 - International Crisis Group</v>
          </cell>
          <cell r="H67" t="str">
            <v>Iran, 540</v>
          </cell>
          <cell r="I67" t="str">
            <v>15240 - Reintegration and SALW control</v>
          </cell>
        </row>
        <row r="68">
          <cell r="G68" t="str">
            <v>21060 - Association for the Prevention of Torture</v>
          </cell>
          <cell r="H68" t="str">
            <v>Iraq, 543</v>
          </cell>
          <cell r="I68" t="str">
            <v>15250 - Removal of land mines and explosive remnants of war</v>
          </cell>
        </row>
        <row r="69">
          <cell r="G69" t="str">
            <v>22000 - Donor country-based NGO</v>
          </cell>
          <cell r="H69" t="str">
            <v>Jamaica, 354</v>
          </cell>
          <cell r="I69" t="str">
            <v>15261 - Child soldiers (prevention and demobilisation)</v>
          </cell>
        </row>
        <row r="70">
          <cell r="G70" t="str">
            <v>22501 - OXFAM - provider country office</v>
          </cell>
          <cell r="H70" t="str">
            <v>Jordan, 549</v>
          </cell>
          <cell r="I70" t="str">
            <v>16010 - Social Protection</v>
          </cell>
        </row>
        <row r="71">
          <cell r="G71" t="str">
            <v>22502 - Save the Children - donor country office</v>
          </cell>
          <cell r="H71" t="str">
            <v>Kazakhstan, 613</v>
          </cell>
          <cell r="I71" t="str">
            <v>16020 - Employment creation</v>
          </cell>
        </row>
        <row r="72">
          <cell r="G72" t="str">
            <v xml:space="preserve">47042 - Foundation for International Training </v>
          </cell>
          <cell r="H72" t="str">
            <v>Kenya, 248</v>
          </cell>
          <cell r="I72" t="str">
            <v>16030 - Housing policy and administrative management</v>
          </cell>
        </row>
        <row r="73">
          <cell r="G73" t="str">
            <v xml:space="preserve">21003 - Latin American Council for Social Sciences </v>
          </cell>
          <cell r="H73" t="str">
            <v>Kiribati, 836</v>
          </cell>
          <cell r="I73" t="str">
            <v>16040 - Low-cost housing</v>
          </cell>
        </row>
        <row r="74">
          <cell r="G74" t="str">
            <v xml:space="preserve">21010 - Forum for African Women Educationalists </v>
          </cell>
          <cell r="H74" t="str">
            <v>Kosovo, 57</v>
          </cell>
          <cell r="I74" t="str">
            <v>16050 - Multisector aid for basic social services</v>
          </cell>
        </row>
        <row r="75">
          <cell r="G75" t="str">
            <v>21028 - International University Exchange Fund - IUEF Stip. in Africa and Latin America</v>
          </cell>
          <cell r="H75" t="str">
            <v>Kyrgyzstan, 614</v>
          </cell>
          <cell r="I75" t="str">
            <v>16061 - Culture and recreation</v>
          </cell>
        </row>
        <row r="76">
          <cell r="G76" t="str">
            <v>21030 - Pan African Institute for Development</v>
          </cell>
          <cell r="H76" t="str">
            <v>Lao People's Democratic Republic, 745</v>
          </cell>
          <cell r="I76" t="str">
            <v>16062 - Statistical capacity building</v>
          </cell>
        </row>
        <row r="77">
          <cell r="G77" t="str">
            <v>21048 - Association of African Universities</v>
          </cell>
          <cell r="H77" t="str">
            <v>Lebanon, 555</v>
          </cell>
          <cell r="I77" t="str">
            <v>16063 - Narcotics control</v>
          </cell>
        </row>
        <row r="78">
          <cell r="G78" t="str">
            <v>21051 - Institut Supérieur Panafricaine d’Economie Coopérative</v>
          </cell>
          <cell r="H78" t="str">
            <v>Lesotho, 249</v>
          </cell>
          <cell r="I78" t="str">
            <v>16064 - Social mitigation of HIV/AIDS</v>
          </cell>
        </row>
        <row r="79">
          <cell r="G79" t="str">
            <v>21055 - Regional AIDS Training Network</v>
          </cell>
          <cell r="H79" t="str">
            <v>Liberia, 251</v>
          </cell>
          <cell r="I79" t="str">
            <v>16070 - Labour Rights</v>
          </cell>
        </row>
        <row r="80">
          <cell r="G80" t="str">
            <v>21059 - Africa Solidarity Fund</v>
          </cell>
          <cell r="H80" t="str">
            <v>Libya, 133</v>
          </cell>
          <cell r="I80" t="str">
            <v>16080 - Social Dialogue</v>
          </cell>
        </row>
        <row r="81">
          <cell r="G81" t="str">
            <v xml:space="preserve">23000 - Developing country-based NGO </v>
          </cell>
          <cell r="H81" t="str">
            <v>Madagascar, 252</v>
          </cell>
          <cell r="I81" t="str">
            <v>21010 - Transport policy and administrative management</v>
          </cell>
        </row>
        <row r="82">
          <cell r="G82" t="str">
            <v>23501 - National Red Cross and Red Crescent Societies</v>
          </cell>
          <cell r="H82" t="str">
            <v>Malawi, 253</v>
          </cell>
          <cell r="I82" t="str">
            <v>21020 - Road transport</v>
          </cell>
        </row>
        <row r="83">
          <cell r="G83" t="str">
            <v>30000 - PUBLIC-PRIVATE PARTNERSHIPS (PPPs) and NETWORKS</v>
          </cell>
          <cell r="H83" t="str">
            <v>Malaysia, 751</v>
          </cell>
          <cell r="I83" t="str">
            <v>21030 - Rail transport</v>
          </cell>
        </row>
        <row r="84">
          <cell r="G84" t="str">
            <v>21056 - Renewable Energy and Energy Efficiency Partnership</v>
          </cell>
          <cell r="H84" t="str">
            <v>Maldives, 655</v>
          </cell>
          <cell r="I84" t="str">
            <v>21040 - Water transport</v>
          </cell>
        </row>
        <row r="85">
          <cell r="G85" t="str">
            <v xml:space="preserve">30001 - Global Alliance for Improved Nutrition </v>
          </cell>
          <cell r="H85" t="str">
            <v>Mali, 255</v>
          </cell>
          <cell r="I85" t="str">
            <v>21050 - Air transport</v>
          </cell>
        </row>
        <row r="86">
          <cell r="G86" t="str">
            <v xml:space="preserve">30003 - Global e-Schools and Communities Initiative </v>
          </cell>
          <cell r="H86" t="str">
            <v>Marshall Islands, 859</v>
          </cell>
          <cell r="I86" t="str">
            <v>21061 - Storage</v>
          </cell>
        </row>
        <row r="87">
          <cell r="G87" t="str">
            <v xml:space="preserve">30004 - Global Water Partnership </v>
          </cell>
          <cell r="H87" t="str">
            <v>Mauritania, 256</v>
          </cell>
          <cell r="I87" t="str">
            <v>21081 - Education and training in transport and storage</v>
          </cell>
        </row>
        <row r="88">
          <cell r="G88" t="str">
            <v xml:space="preserve">30005 - International AIDS Vaccine Initiative </v>
          </cell>
          <cell r="H88" t="str">
            <v>Mauritius, 257</v>
          </cell>
          <cell r="I88" t="str">
            <v>22010 - Communications policy and administrative management</v>
          </cell>
        </row>
        <row r="89">
          <cell r="G89" t="str">
            <v xml:space="preserve">30006 - International Partnership on Microbicides </v>
          </cell>
          <cell r="H89" t="str">
            <v>Mexico, 358</v>
          </cell>
          <cell r="I89" t="str">
            <v>22020 - Telecommunications</v>
          </cell>
        </row>
        <row r="90">
          <cell r="G90" t="str">
            <v>30007 - Global Alliance for ICT and Development</v>
          </cell>
          <cell r="H90" t="str">
            <v>Micronesia, 860</v>
          </cell>
          <cell r="I90" t="str">
            <v>22030 - Radio/television/print media</v>
          </cell>
        </row>
        <row r="91">
          <cell r="G91" t="str">
            <v>30008 - Cities Alliance</v>
          </cell>
          <cell r="H91" t="str">
            <v>Middle East, regional, 589</v>
          </cell>
          <cell r="I91" t="str">
            <v>22040 - Information and communication technology (ICT)</v>
          </cell>
        </row>
        <row r="92">
          <cell r="G92" t="str">
            <v>30009 - Small Arms Survey</v>
          </cell>
          <cell r="H92" t="str">
            <v>Moldova, 93</v>
          </cell>
          <cell r="I92" t="str">
            <v>23110 - Energy policy and administrative management</v>
          </cell>
        </row>
        <row r="93">
          <cell r="G93" t="str">
            <v>30011 - International Union for the Conservation of Nature</v>
          </cell>
          <cell r="H93" t="str">
            <v>Mongolia, 753</v>
          </cell>
          <cell r="I93" t="str">
            <v>23181 - Energy education/training</v>
          </cell>
        </row>
        <row r="94">
          <cell r="G94" t="str">
            <v>30012 - Global Climate Partnership Fund</v>
          </cell>
          <cell r="H94" t="str">
            <v>Montenegro, 65</v>
          </cell>
          <cell r="I94" t="str">
            <v>23182 - Energy research</v>
          </cell>
        </row>
        <row r="95">
          <cell r="G95" t="str">
            <v>30013 - Microfinance Enhancement Facility</v>
          </cell>
          <cell r="H95" t="str">
            <v>Montserrat, 385</v>
          </cell>
          <cell r="I95" t="str">
            <v>23183 - Energy conservation and demand-side efficiency</v>
          </cell>
        </row>
        <row r="96">
          <cell r="G96" t="str">
            <v>30014 - Regional Micro, Small and Medium Enterprise Investment Fund for Sub-Saharan Africa</v>
          </cell>
          <cell r="H96" t="str">
            <v>Morocco, 136</v>
          </cell>
          <cell r="I96" t="str">
            <v>23210 - Energy generation, renewable sources - multiple technologies</v>
          </cell>
        </row>
        <row r="97">
          <cell r="G97" t="str">
            <v>30015 - Global Energy Efficiency and Renewable Energy Fund</v>
          </cell>
          <cell r="H97" t="str">
            <v>Mozambique, 259</v>
          </cell>
          <cell r="I97" t="str">
            <v>23220 - Hydro-electric power plants</v>
          </cell>
        </row>
        <row r="98">
          <cell r="G98" t="str">
            <v>30016 - European Fund for Southeast Europe</v>
          </cell>
          <cell r="H98" t="str">
            <v>Myanmar, 635</v>
          </cell>
          <cell r="I98" t="str">
            <v>23230 - Solar energy</v>
          </cell>
        </row>
        <row r="99">
          <cell r="G99" t="str">
            <v>30017 - SANAD Fund for Micro, Small and Medium Enterprises</v>
          </cell>
          <cell r="H99" t="str">
            <v>Namibia, 275</v>
          </cell>
          <cell r="I99" t="str">
            <v>23240 - Wind energy</v>
          </cell>
        </row>
        <row r="100">
          <cell r="G100" t="str">
            <v>31000 - Public-Private Partnership (PPP)</v>
          </cell>
          <cell r="H100" t="str">
            <v>Nauru, 845</v>
          </cell>
          <cell r="I100" t="str">
            <v>23250 - Marine energy</v>
          </cell>
        </row>
        <row r="101">
          <cell r="G101" t="str">
            <v>31006 - Coalition for Epidemic Preparedness Innovations</v>
          </cell>
          <cell r="H101" t="str">
            <v>Nepal, 660</v>
          </cell>
          <cell r="I101" t="str">
            <v>23260 - Geothermal energy</v>
          </cell>
        </row>
        <row r="102">
          <cell r="G102" t="str">
            <v xml:space="preserve">47043 - Global Crop Diversity Trust </v>
          </cell>
          <cell r="H102" t="str">
            <v>Nicaragua, 364</v>
          </cell>
          <cell r="I102" t="str">
            <v>23270 - Biofuel-fired power plants</v>
          </cell>
        </row>
        <row r="103">
          <cell r="G103" t="str">
            <v xml:space="preserve">21017 - International Centre for Trade and Sustainable Development </v>
          </cell>
          <cell r="H103" t="str">
            <v>Niger, 260</v>
          </cell>
          <cell r="I103" t="str">
            <v>23310 - Energy generation, non-renewable sources, unspecified</v>
          </cell>
        </row>
        <row r="104">
          <cell r="G104" t="str">
            <v>21043 - European Parliamentarians for Africa</v>
          </cell>
          <cell r="H104" t="str">
            <v>Nigeria, 261</v>
          </cell>
          <cell r="I104" t="str">
            <v>23320 - Coal-fired electric power plants</v>
          </cell>
        </row>
        <row r="105">
          <cell r="G105" t="str">
            <v>31001 - Global Development Network</v>
          </cell>
          <cell r="H105" t="str">
            <v>Niue, 856</v>
          </cell>
          <cell r="I105" t="str">
            <v>23330 - Oil-fired electric power plants</v>
          </cell>
        </row>
        <row r="106">
          <cell r="G106" t="str">
            <v>31002 - Global Knowledge Partnership</v>
          </cell>
          <cell r="H106" t="str">
            <v>North &amp; Central America, regional, 389</v>
          </cell>
          <cell r="I106" t="str">
            <v>23340 - Natural gas-fired electric power plants</v>
          </cell>
        </row>
        <row r="107">
          <cell r="G107" t="str">
            <v>31003 - International Land Coalition</v>
          </cell>
          <cell r="H107" t="str">
            <v>North Macedonia, 66</v>
          </cell>
          <cell r="I107" t="str">
            <v>23350 - Fossil fuel electric power plants with carbon capture and storage (CCS)</v>
          </cell>
        </row>
        <row r="108">
          <cell r="G108" t="str">
            <v>31004 - Extractive Industries Transparency Initiative International Secretariat</v>
          </cell>
          <cell r="H108" t="str">
            <v>North of Sahara, regional, 189</v>
          </cell>
          <cell r="I108" t="str">
            <v>23360 - Non-renewable waste-fired electric power plants</v>
          </cell>
        </row>
        <row r="109">
          <cell r="G109" t="str">
            <v>31005 - Parliamentary Network on the World Bank</v>
          </cell>
          <cell r="H109" t="str">
            <v>Oceania, regional, 889</v>
          </cell>
          <cell r="I109" t="str">
            <v>23410 - Hybrid energy electric power plants</v>
          </cell>
        </row>
        <row r="110">
          <cell r="G110" t="str">
            <v>32000 - Network</v>
          </cell>
          <cell r="H110" t="str">
            <v>Pakistan, 665</v>
          </cell>
          <cell r="I110" t="str">
            <v>23510 - Nuclear energy electric power plants</v>
          </cell>
        </row>
        <row r="111">
          <cell r="G111" t="str">
            <v xml:space="preserve">47010 - Commonwealth Agency for Public Administration and Management </v>
          </cell>
          <cell r="H111" t="str">
            <v>Palau, 861</v>
          </cell>
          <cell r="I111" t="str">
            <v>23610 - Heat plants</v>
          </cell>
        </row>
        <row r="112">
          <cell r="G112" t="str">
            <v xml:space="preserve">47028 - Commonwealth Partnership for Technical Management </v>
          </cell>
          <cell r="H112" t="str">
            <v>Panama, 366</v>
          </cell>
          <cell r="I112" t="str">
            <v>23620 - District heating and cooling</v>
          </cell>
        </row>
        <row r="113">
          <cell r="G113" t="str">
            <v>40000 - MULTILATERAL ORGANISATIONS</v>
          </cell>
          <cell r="H113" t="str">
            <v>Papua New Guinea, 862</v>
          </cell>
          <cell r="I113" t="str">
            <v>23630 - Electric power transmission and distribution</v>
          </cell>
        </row>
        <row r="114">
          <cell r="G114" t="str">
            <v>41000 - United Nations agency, fund or commission (UN)</v>
          </cell>
          <cell r="H114" t="str">
            <v>Paraguay, 451</v>
          </cell>
          <cell r="I114" t="str">
            <v>23640 - Gas distribution</v>
          </cell>
        </row>
        <row r="115">
          <cell r="G115" t="str">
            <v xml:space="preserve">41101 - Convention to Combat Desertification </v>
          </cell>
          <cell r="H115" t="str">
            <v>Peru, 454</v>
          </cell>
          <cell r="I115" t="str">
            <v>24010 - Financial policy and administrative management</v>
          </cell>
        </row>
        <row r="116">
          <cell r="G116" t="str">
            <v xml:space="preserve">41102 - Desert Locust Control Organisation for Eastern Africa </v>
          </cell>
          <cell r="H116" t="str">
            <v>Philippines, 755</v>
          </cell>
          <cell r="I116" t="str">
            <v>24020 - Monetary institutions</v>
          </cell>
        </row>
        <row r="117">
          <cell r="G117" t="str">
            <v xml:space="preserve">41103 - Economic Commission for Africa </v>
          </cell>
          <cell r="H117" t="str">
            <v>Rwanda, 266</v>
          </cell>
          <cell r="I117" t="str">
            <v>24030 - Formal sector financial intermediaries</v>
          </cell>
        </row>
        <row r="118">
          <cell r="G118" t="str">
            <v>41104 - Economic Commission for Latin America and the Caribbean</v>
          </cell>
          <cell r="H118" t="str">
            <v>Saint Helena, 276</v>
          </cell>
          <cell r="I118" t="str">
            <v>24040 - Informal/semi-formal financial intermediaries</v>
          </cell>
        </row>
        <row r="119">
          <cell r="G119" t="str">
            <v>41105 - Economic and Social Commission for Western Asia</v>
          </cell>
          <cell r="H119" t="str">
            <v>Saint Lucia, 383</v>
          </cell>
          <cell r="I119" t="str">
            <v>24050 - Remittance facilitation, promotion and optimisation</v>
          </cell>
        </row>
        <row r="120">
          <cell r="G120" t="str">
            <v xml:space="preserve">41106 - Economic and Social Commission for Asia and the Pacific </v>
          </cell>
          <cell r="H120" t="str">
            <v>Saint Vincent and the Grenadines, 384</v>
          </cell>
          <cell r="I120" t="str">
            <v>24081 - Education/training in banking and financial services</v>
          </cell>
        </row>
        <row r="121">
          <cell r="G121" t="str">
            <v>41107 - International Atomic Energy Agency (Contributions to Technical Cooperation Fund Only)</v>
          </cell>
          <cell r="H121" t="str">
            <v>Samoa, 880</v>
          </cell>
          <cell r="I121" t="str">
            <v>25010 - Business Policy and Administration</v>
          </cell>
        </row>
        <row r="122">
          <cell r="G122" t="str">
            <v xml:space="preserve">41108 - International Fund for Agricultural Development </v>
          </cell>
          <cell r="H122" t="str">
            <v>Sao Tome and Principe, 268</v>
          </cell>
          <cell r="I122" t="str">
            <v>25020 - Privatisation</v>
          </cell>
        </row>
        <row r="123">
          <cell r="G123" t="str">
            <v xml:space="preserve">41110 - Joint United Nations Programme on HIV/AIDS </v>
          </cell>
          <cell r="H123" t="str">
            <v>Senegal, 269</v>
          </cell>
          <cell r="I123" t="str">
            <v>25030 - Business development services</v>
          </cell>
        </row>
        <row r="124">
          <cell r="G124" t="str">
            <v xml:space="preserve">41111 - United Nations Capital Development Fund </v>
          </cell>
          <cell r="H124" t="str">
            <v>Serbia, 63</v>
          </cell>
          <cell r="I124" t="str">
            <v>25040 - Responsible Business Conduct</v>
          </cell>
        </row>
        <row r="125">
          <cell r="G125" t="str">
            <v xml:space="preserve">41112 - United Nations Conference on Trade and Development </v>
          </cell>
          <cell r="H125" t="str">
            <v>Sierra Leone, 272</v>
          </cell>
          <cell r="I125" t="str">
            <v>31110 - Agricultural policy and administrative management</v>
          </cell>
        </row>
        <row r="126">
          <cell r="G126" t="str">
            <v xml:space="preserve">41114 - United Nations Development Programme </v>
          </cell>
          <cell r="H126" t="str">
            <v>Solomon Islands, 866</v>
          </cell>
          <cell r="I126" t="str">
            <v>31120 - Agricultural development</v>
          </cell>
        </row>
        <row r="127">
          <cell r="G127" t="str">
            <v xml:space="preserve">41116 - United Nations Environment Programme </v>
          </cell>
          <cell r="H127" t="str">
            <v>Somalia, 273</v>
          </cell>
          <cell r="I127" t="str">
            <v>31130 - Agricultural land resources</v>
          </cell>
        </row>
        <row r="128">
          <cell r="G128" t="str">
            <v xml:space="preserve">41119 - United Nations Population Fund </v>
          </cell>
          <cell r="H128" t="str">
            <v>South &amp; Central Asia, regional, 689</v>
          </cell>
          <cell r="I128" t="str">
            <v>31140 - Agricultural water resources</v>
          </cell>
        </row>
        <row r="129">
          <cell r="G129" t="str">
            <v xml:space="preserve">41120 - United Nations Human Settlement Programme </v>
          </cell>
          <cell r="H129" t="str">
            <v>South Africa, 218</v>
          </cell>
          <cell r="I129" t="str">
            <v>31150 - Agricultural inputs</v>
          </cell>
        </row>
        <row r="130">
          <cell r="G130" t="str">
            <v xml:space="preserve">41121 - United Nations Office of the United Nations High Commissioner for Refugees </v>
          </cell>
          <cell r="H130" t="str">
            <v>South America, regional, 489</v>
          </cell>
          <cell r="I130" t="str">
            <v>31161 - Food crop production</v>
          </cell>
        </row>
        <row r="131">
          <cell r="G131" t="str">
            <v xml:space="preserve">41122 - United Nations Children’s Fund </v>
          </cell>
          <cell r="H131" t="str">
            <v>South Asia, regional, 679</v>
          </cell>
          <cell r="I131" t="str">
            <v>31162 - Industrial crops/export crops</v>
          </cell>
        </row>
        <row r="132">
          <cell r="G132" t="str">
            <v xml:space="preserve">41123 - United Nations Industrial Development Organisation </v>
          </cell>
          <cell r="H132" t="str">
            <v>South of Sahara, regional, 289</v>
          </cell>
          <cell r="I132" t="str">
            <v>31163 - Livestock</v>
          </cell>
        </row>
        <row r="133">
          <cell r="G133" t="str">
            <v xml:space="preserve">41125 - United Nations Institute for Training and Research </v>
          </cell>
          <cell r="H133" t="str">
            <v>South Sudan, 279</v>
          </cell>
          <cell r="I133" t="str">
            <v>31164 - Agrarian reform</v>
          </cell>
        </row>
        <row r="134">
          <cell r="G134" t="str">
            <v xml:space="preserve">41126 - United Nations Mine Action Service </v>
          </cell>
          <cell r="H134" t="str">
            <v>Sri Lanka, 640</v>
          </cell>
          <cell r="I134" t="str">
            <v>31165 - Agricultural alternative development</v>
          </cell>
        </row>
        <row r="135">
          <cell r="G135" t="str">
            <v xml:space="preserve">41127 - United Nations Office of Co-ordination of Humanitarian Affairs </v>
          </cell>
          <cell r="H135" t="str">
            <v>States Ex-Yugoslavia unspecified, 88</v>
          </cell>
          <cell r="I135" t="str">
            <v>31166 - Agricultural extension</v>
          </cell>
        </row>
        <row r="136">
          <cell r="G136" t="str">
            <v xml:space="preserve">41128 - United Nations Office on Drugs and Crime </v>
          </cell>
          <cell r="H136" t="str">
            <v>Sudan, 278</v>
          </cell>
          <cell r="I136" t="str">
            <v>31181 - Agricultural education/training</v>
          </cell>
        </row>
        <row r="137">
          <cell r="G137" t="str">
            <v xml:space="preserve">41129 - United Nations Research Institute for Social Development </v>
          </cell>
          <cell r="H137" t="str">
            <v>Suriname, 457</v>
          </cell>
          <cell r="I137" t="str">
            <v>31182 - Agricultural research</v>
          </cell>
        </row>
        <row r="138">
          <cell r="G138" t="str">
            <v>41130 - United Nations Relief and Works Agency for Palestine Refugees in the Near East</v>
          </cell>
          <cell r="H138" t="str">
            <v>Syrian Arab Republic, 573</v>
          </cell>
          <cell r="I138" t="str">
            <v>31191 - Agricultural services</v>
          </cell>
        </row>
        <row r="139">
          <cell r="G139" t="str">
            <v xml:space="preserve">41131 - United Nations System Staff College </v>
          </cell>
          <cell r="H139" t="str">
            <v>Tajikistan, 615</v>
          </cell>
          <cell r="I139" t="str">
            <v>31192 - Plant and post-harvest protection and pest control</v>
          </cell>
        </row>
        <row r="140">
          <cell r="G140" t="str">
            <v xml:space="preserve">41132 - United Nations System Standing Committee on Nutrition </v>
          </cell>
          <cell r="H140" t="str">
            <v>Tanzania, 282</v>
          </cell>
          <cell r="I140" t="str">
            <v>31193 - Agricultural financial services</v>
          </cell>
        </row>
        <row r="141">
          <cell r="G141" t="str">
            <v xml:space="preserve">41133 - United Nations Special Initiative on Africa </v>
          </cell>
          <cell r="H141" t="str">
            <v>Thailand, 764</v>
          </cell>
          <cell r="I141" t="str">
            <v>31194 - Agricultural co-operatives</v>
          </cell>
        </row>
        <row r="142">
          <cell r="G142" t="str">
            <v xml:space="preserve">41134 - United Nations University (including Endowment Fund) </v>
          </cell>
          <cell r="H142" t="str">
            <v>Timor-Leste, 765</v>
          </cell>
          <cell r="I142" t="str">
            <v>31195 - Livestock/veterinary services</v>
          </cell>
        </row>
        <row r="143">
          <cell r="G143" t="str">
            <v xml:space="preserve">41135 - United Nations Volunteers </v>
          </cell>
          <cell r="H143" t="str">
            <v>Togo, 283</v>
          </cell>
          <cell r="I143" t="str">
            <v>31210 - Forestry policy and administrative management</v>
          </cell>
        </row>
        <row r="144">
          <cell r="G144" t="str">
            <v xml:space="preserve">41136 - United Nations Voluntary Fund on Disability </v>
          </cell>
          <cell r="H144" t="str">
            <v>Tokelau, 868</v>
          </cell>
          <cell r="I144" t="str">
            <v>31220 - Forestry development</v>
          </cell>
        </row>
        <row r="145">
          <cell r="G145" t="str">
            <v>41137 - United Nations Voluntary Fund for Technical Co-operation in the Field of Human Rights</v>
          </cell>
          <cell r="H145" t="str">
            <v>Tonga, 870</v>
          </cell>
          <cell r="I145" t="str">
            <v>31261 - Fuelwood/charcoal</v>
          </cell>
        </row>
        <row r="146">
          <cell r="G146" t="str">
            <v xml:space="preserve">41138 - United Nations Voluntary Fund for Victims of Torture </v>
          </cell>
          <cell r="H146" t="str">
            <v>Tunisia, 139</v>
          </cell>
          <cell r="I146" t="str">
            <v>31281 - Forestry education/training</v>
          </cell>
        </row>
        <row r="147">
          <cell r="G147" t="str">
            <v xml:space="preserve">41140 - World Food Programme </v>
          </cell>
          <cell r="H147" t="str">
            <v>Turkey, 55</v>
          </cell>
          <cell r="I147" t="str">
            <v>31282 - Forestry research</v>
          </cell>
        </row>
        <row r="148">
          <cell r="G148" t="str">
            <v>41141 - United Nations Peacebuilding Fund (Window Two:  Restricted Contributions Only)</v>
          </cell>
          <cell r="H148" t="str">
            <v>Turkmenistan, 616</v>
          </cell>
          <cell r="I148" t="str">
            <v>31291 - Forestry services</v>
          </cell>
        </row>
        <row r="149">
          <cell r="G149" t="str">
            <v>41142 - United Nations Democracy Fund</v>
          </cell>
          <cell r="H149" t="str">
            <v>Tuvalu, 872</v>
          </cell>
          <cell r="I149" t="str">
            <v>31310 - Fishing policy and administrative management</v>
          </cell>
        </row>
        <row r="150">
          <cell r="G150" t="str">
            <v>41143 - World Health Organisation - core voluntary contributions account</v>
          </cell>
          <cell r="H150" t="str">
            <v>Uganda, 285</v>
          </cell>
          <cell r="I150" t="str">
            <v>31320 - Fishery development</v>
          </cell>
        </row>
        <row r="151">
          <cell r="G151" t="str">
            <v>41144 - International Labour Organisation - Regular Budget Supplementary Account</v>
          </cell>
          <cell r="H151" t="str">
            <v>Ukraine, 85</v>
          </cell>
          <cell r="I151" t="str">
            <v>31381 - Fishery education/training</v>
          </cell>
        </row>
        <row r="152">
          <cell r="G152" t="str">
            <v>41145 - International Maritime Organization - Technical Co-operation Fund</v>
          </cell>
          <cell r="H152" t="str">
            <v>Uzbekistan, 617</v>
          </cell>
          <cell r="I152" t="str">
            <v>31382 - Fishery research</v>
          </cell>
        </row>
        <row r="153">
          <cell r="G153" t="str">
            <v>41146 - United Nations Entity for Gender Equality and the Empowerment of Women</v>
          </cell>
          <cell r="H153" t="str">
            <v>Vanuatu, 854</v>
          </cell>
          <cell r="I153" t="str">
            <v>31391 - Fishery services</v>
          </cell>
        </row>
        <row r="154">
          <cell r="G154" t="str">
            <v>41147 - Central Emergency Response Fund</v>
          </cell>
          <cell r="H154" t="str">
            <v>Venezuela, 463</v>
          </cell>
          <cell r="I154" t="str">
            <v>32110 - Industrial policy and administrative management</v>
          </cell>
        </row>
        <row r="155">
          <cell r="G155" t="str">
            <v>41148 - United Nations Department of Political Affairs, Trust Fund in Support of Political Affairs</v>
          </cell>
          <cell r="H155" t="str">
            <v>Viet Nam, 769</v>
          </cell>
          <cell r="I155" t="str">
            <v>32120 - Industrial development</v>
          </cell>
        </row>
        <row r="156">
          <cell r="G156" t="str">
            <v>41301 - Food and Agricultural Organisation</v>
          </cell>
          <cell r="H156" t="str">
            <v>Wallis and Futuna, 876</v>
          </cell>
          <cell r="I156" t="str">
            <v>32130 - Small and medium-sized enterprises (SME) development</v>
          </cell>
        </row>
        <row r="157">
          <cell r="G157" t="str">
            <v>41302 - International Labour Organisation - Assessed Contributions</v>
          </cell>
          <cell r="H157" t="str">
            <v>West Bank and Gaza Strip, 550</v>
          </cell>
          <cell r="I157" t="str">
            <v>32140 - Cottage industries and handicraft</v>
          </cell>
        </row>
        <row r="158">
          <cell r="G158" t="str">
            <v>41303 - International Telecommunications Union</v>
          </cell>
          <cell r="H158" t="str">
            <v>West Indies, regional, 380</v>
          </cell>
          <cell r="I158" t="str">
            <v>32161 - Agro-industries</v>
          </cell>
        </row>
        <row r="159">
          <cell r="G159" t="str">
            <v>41304 - United Nations Educational, Scientific and Cultural Organisation</v>
          </cell>
          <cell r="H159" t="str">
            <v>Yemen, 580</v>
          </cell>
          <cell r="I159" t="str">
            <v>32162 - Forest industries</v>
          </cell>
        </row>
        <row r="160">
          <cell r="G160" t="str">
            <v>41305 - United Nations</v>
          </cell>
          <cell r="H160" t="str">
            <v>Zambia, 288</v>
          </cell>
          <cell r="I160" t="str">
            <v>32163 - Textiles, leather and substitutes</v>
          </cell>
        </row>
        <row r="161">
          <cell r="G161" t="str">
            <v xml:space="preserve">41306 - Universal Postal Union </v>
          </cell>
          <cell r="H161" t="str">
            <v>Zimbabwe, 265</v>
          </cell>
          <cell r="I161" t="str">
            <v>32164 - Chemicals</v>
          </cell>
        </row>
        <row r="162">
          <cell r="G162" t="str">
            <v>41307 - World Health Organisation - assessed contributions</v>
          </cell>
          <cell r="I162" t="str">
            <v>32165 - Fertilizer plants</v>
          </cell>
        </row>
        <row r="163">
          <cell r="G163" t="str">
            <v xml:space="preserve">41308 - World Intellectual Property Organisation </v>
          </cell>
          <cell r="I163" t="str">
            <v>32166 - Cement/lime/plaster</v>
          </cell>
        </row>
        <row r="164">
          <cell r="G164" t="str">
            <v xml:space="preserve">41309 - World Meteorological Organisation </v>
          </cell>
          <cell r="I164" t="str">
            <v>32167 - Energy manufacturing</v>
          </cell>
        </row>
        <row r="165">
          <cell r="G165" t="str">
            <v>41310 - United Nations Department of Peacekeeping Operations [only MINURSO, MINUSCA, MINUSMA, MINUSTAH, MONUSCO, UNAMID, UNIFIL, UNISFA, UNMIK, UNMIL, UNMISS, UNOCI]. Report contributions mission by mission in CRS++.</v>
          </cell>
          <cell r="I165" t="str">
            <v>32168 - Pharmaceutical production</v>
          </cell>
        </row>
        <row r="166">
          <cell r="G166" t="str">
            <v>41311 - United Nations Peacebuilding Fund (Window One:  Flexible Contributions Only)</v>
          </cell>
          <cell r="I166" t="str">
            <v>32169 - Basic metal industries</v>
          </cell>
        </row>
        <row r="167">
          <cell r="G167" t="str">
            <v>41312 - International Atomic Energy Agency - assessed contributions</v>
          </cell>
          <cell r="I167" t="str">
            <v>32170 - Non-ferrous metal industries</v>
          </cell>
        </row>
        <row r="168">
          <cell r="G168" t="str">
            <v>41313 - United Nations High Commissioner for Human Rights (extrabudgetary contributions only)</v>
          </cell>
          <cell r="I168" t="str">
            <v>32171 - Engineering</v>
          </cell>
        </row>
        <row r="169">
          <cell r="G169" t="str">
            <v>41314 - United Nations Economic Commission for Europe (extrabudgetary contributions only)</v>
          </cell>
          <cell r="I169" t="str">
            <v>32172 - Transport equipment industry</v>
          </cell>
        </row>
        <row r="170">
          <cell r="G170" t="str">
            <v>41315 - United Nations International Strategy for Disaster Reduction</v>
          </cell>
          <cell r="I170" t="str">
            <v>32182 - Technological research and development</v>
          </cell>
        </row>
        <row r="171">
          <cell r="G171" t="str">
            <v xml:space="preserve">41316 - United Nations Framework Convention on Climate Change </v>
          </cell>
          <cell r="I171" t="str">
            <v>32210 - Mineral/mining policy and administrative management</v>
          </cell>
        </row>
        <row r="172">
          <cell r="G172" t="str">
            <v>41318 - Global Mechanism</v>
          </cell>
          <cell r="I172" t="str">
            <v>32220 - Mineral prospection and exploration</v>
          </cell>
        </row>
        <row r="173">
          <cell r="G173" t="str">
            <v>41319 - World Tourism Organization</v>
          </cell>
          <cell r="I173" t="str">
            <v>32261 - Coal</v>
          </cell>
        </row>
        <row r="174">
          <cell r="G174" t="str">
            <v>41320 - Technology Bank for Least Developed Countries</v>
          </cell>
          <cell r="I174" t="str">
            <v>32262 - Oil and gas</v>
          </cell>
        </row>
        <row r="175">
          <cell r="G175" t="str">
            <v>41501 - United Nations Reducing Emissions from Deforestation and Forest Degradation</v>
          </cell>
          <cell r="I175" t="str">
            <v>32263 - Ferrous metals</v>
          </cell>
        </row>
        <row r="176">
          <cell r="G176" t="str">
            <v>41502 - United Nations Office for Project Services</v>
          </cell>
          <cell r="I176" t="str">
            <v>32264 - Nonferrous metals</v>
          </cell>
        </row>
        <row r="177">
          <cell r="G177" t="str">
            <v>41503 - UN-led Country-based Pooled Funds</v>
          </cell>
          <cell r="I177" t="str">
            <v>32265 - Precious metals/materials</v>
          </cell>
        </row>
        <row r="178">
          <cell r="G178" t="str">
            <v>42000 - European Union Institution (EU)</v>
          </cell>
          <cell r="I178" t="str">
            <v>32266 - Industrial minerals</v>
          </cell>
        </row>
        <row r="179">
          <cell r="G179" t="str">
            <v>42001 - European Commission - Development Share of Budget</v>
          </cell>
          <cell r="I179" t="str">
            <v>32267 - Fertilizer minerals</v>
          </cell>
        </row>
        <row r="180">
          <cell r="G180" t="str">
            <v>42003 - European Commission - European Development Fund</v>
          </cell>
          <cell r="I180" t="str">
            <v>32268 - Offshore minerals</v>
          </cell>
        </row>
        <row r="181">
          <cell r="G181" t="str">
            <v xml:space="preserve">42004 - European Investment Bank </v>
          </cell>
          <cell r="I181" t="str">
            <v>32310 - Construction policy and administrative management</v>
          </cell>
        </row>
        <row r="182">
          <cell r="G182" t="str">
            <v>43000 - International Monetary Fund (IMF)</v>
          </cell>
          <cell r="I182" t="str">
            <v>33110 - Trade policy and administrative management</v>
          </cell>
        </row>
        <row r="183">
          <cell r="G183" t="str">
            <v xml:space="preserve">43001 - International Monetary Fund - Poverty Reduction and Growth Trust </v>
          </cell>
          <cell r="I183" t="str">
            <v>33120 - Trade facilitation</v>
          </cell>
        </row>
        <row r="184">
          <cell r="G184" t="str">
            <v xml:space="preserve">43002 - International Monetary Fund - Poverty Reduction and Growth - Heavily Indebted Poor Countries Debt Relief Initiative Trust Fund [includes HIPC, Extended Credit Facility (ECF), and ECF-HIPC sub-accounts] </v>
          </cell>
          <cell r="I184" t="str">
            <v>33130 - Regional trade agreements (RTAs)</v>
          </cell>
        </row>
        <row r="185">
          <cell r="G185" t="str">
            <v>43003 - International Monetary Fund - Subsidization of Emergency Post Conflict Assistance/Emergency Assistance for Natural Disasters for PRGT-eligible members</v>
          </cell>
          <cell r="I185" t="str">
            <v>33140 - Multilateral trade negotiations</v>
          </cell>
        </row>
        <row r="186">
          <cell r="G186" t="str">
            <v>43004 - International Monetary Fund - Poverty Reduction and Growth - Multilateral Debt Relief Initiative Trust</v>
          </cell>
          <cell r="I186" t="str">
            <v>33150 - Trade-related adjustment</v>
          </cell>
        </row>
        <row r="187">
          <cell r="G187" t="str">
            <v>43005 - International Monetary Fund - Post-Catastrophe Debt Relief Trust</v>
          </cell>
          <cell r="I187" t="str">
            <v>33181 - Trade education/training</v>
          </cell>
        </row>
        <row r="188">
          <cell r="G188" t="str">
            <v>43006 - Catastrophe Containment and Relief Trust</v>
          </cell>
          <cell r="I188" t="str">
            <v>33210 - Tourism policy and administrative management</v>
          </cell>
        </row>
        <row r="189">
          <cell r="G189" t="str">
            <v>44000 - World Bank Group (WB)</v>
          </cell>
          <cell r="I189" t="str">
            <v>41010 - Environmental policy and administrative management</v>
          </cell>
        </row>
        <row r="190">
          <cell r="G190" t="str">
            <v xml:space="preserve">44001 - International Bank for Reconstruction and Development </v>
          </cell>
          <cell r="I190" t="str">
            <v>41020 - Biosphere protection</v>
          </cell>
        </row>
        <row r="191">
          <cell r="G191" t="str">
            <v xml:space="preserve">44002 - International Development Association </v>
          </cell>
          <cell r="I191" t="str">
            <v>41030 - Bio-diversity</v>
          </cell>
        </row>
        <row r="192">
          <cell r="G192" t="str">
            <v xml:space="preserve">44003 - International Development Association - Heavily Indebted Poor Countries Debt Initiative Trust Fund </v>
          </cell>
          <cell r="I192" t="str">
            <v>41040 - Site preservation</v>
          </cell>
        </row>
        <row r="193">
          <cell r="G193" t="str">
            <v xml:space="preserve">44004 - International Finance Corporation </v>
          </cell>
          <cell r="I193" t="str">
            <v>41081 - Environmental education/training</v>
          </cell>
        </row>
        <row r="194">
          <cell r="G194" t="str">
            <v xml:space="preserve">44005 - Multilateral Investment Guarantee Agency </v>
          </cell>
          <cell r="I194" t="str">
            <v>41082 - Environmental research</v>
          </cell>
        </row>
        <row r="195">
          <cell r="G195" t="str">
            <v>44006 - Advance Market Commitments</v>
          </cell>
          <cell r="I195" t="str">
            <v>43010 - Multisector aid</v>
          </cell>
        </row>
        <row r="196">
          <cell r="G196" t="str">
            <v>44007 - International Development Association - Multilateral Debt Relief Initiative</v>
          </cell>
          <cell r="I196" t="str">
            <v>43030 - Urban development and management</v>
          </cell>
        </row>
        <row r="197">
          <cell r="G197" t="str">
            <v>45000 - World Trade Organisation</v>
          </cell>
          <cell r="I197" t="str">
            <v>43040 - Rural development</v>
          </cell>
        </row>
        <row r="198">
          <cell r="G198" t="str">
            <v xml:space="preserve">45001 - World Trade Organisation - International Trade Centre </v>
          </cell>
          <cell r="I198" t="str">
            <v>43050 - Non-agricultural alternative development</v>
          </cell>
        </row>
        <row r="199">
          <cell r="G199" t="str">
            <v>45002 - World Trade Organisation - Advisory Centre on WTO Law</v>
          </cell>
          <cell r="I199" t="str">
            <v>43060 - Disaster Risk Reduction</v>
          </cell>
        </row>
        <row r="200">
          <cell r="G200" t="str">
            <v xml:space="preserve">45003 - World Trade Organisation - Doha Development Agenda Global Trust Fund </v>
          </cell>
          <cell r="I200" t="str">
            <v>43071 - Food security policy and administrative management</v>
          </cell>
        </row>
        <row r="201">
          <cell r="G201" t="str">
            <v>46000 - Regional Development Bank</v>
          </cell>
          <cell r="I201" t="str">
            <v xml:space="preserve">43072 - Household food security programmes </v>
          </cell>
        </row>
        <row r="202">
          <cell r="G202" t="str">
            <v>46002 - African Development Bank</v>
          </cell>
          <cell r="I202" t="str">
            <v>43073 - Food safety and quality</v>
          </cell>
        </row>
        <row r="203">
          <cell r="G203" t="str">
            <v xml:space="preserve">46003 - African Development Fund </v>
          </cell>
          <cell r="I203" t="str">
            <v>43081 - Multisector education/training</v>
          </cell>
        </row>
        <row r="204">
          <cell r="G204" t="str">
            <v>46004 - Asian Development Bank</v>
          </cell>
          <cell r="I204" t="str">
            <v>43082 - Research/scientific institutions</v>
          </cell>
        </row>
        <row r="205">
          <cell r="G205" t="str">
            <v xml:space="preserve">46005 - Asian Development Fund </v>
          </cell>
          <cell r="I205" t="str">
            <v>51010 - General budget support-related aid</v>
          </cell>
        </row>
        <row r="206">
          <cell r="G206" t="str">
            <v>46006 - Black Sea Trade and Development Bank</v>
          </cell>
          <cell r="I206" t="str">
            <v>52010 - Food assistance</v>
          </cell>
        </row>
        <row r="207">
          <cell r="G207" t="str">
            <v xml:space="preserve">46007 - Central American Bank for Economic Integration </v>
          </cell>
          <cell r="I207" t="str">
            <v>53030 - Import support (capital goods)</v>
          </cell>
        </row>
        <row r="208">
          <cell r="G208" t="str">
            <v xml:space="preserve">46008 - Andean Development Corporation </v>
          </cell>
          <cell r="I208" t="str">
            <v>53040 - Import support (commodities)</v>
          </cell>
        </row>
        <row r="209">
          <cell r="G209" t="str">
            <v xml:space="preserve">46009 - Caribbean Development Bank </v>
          </cell>
          <cell r="I209" t="str">
            <v>60010 - Action relating to debt</v>
          </cell>
        </row>
        <row r="210">
          <cell r="G210" t="str">
            <v xml:space="preserve">46012 - Inter-American Development Bank, Inter-American Investment Corporation and Multilateral Investment Fund </v>
          </cell>
          <cell r="I210" t="str">
            <v>60020 - Debt forgiveness</v>
          </cell>
        </row>
        <row r="211">
          <cell r="G211" t="str">
            <v xml:space="preserve">46013 - Inter-American Development Bank, Fund for Special Operations </v>
          </cell>
          <cell r="I211" t="str">
            <v>60030 - Relief of multilateral debt</v>
          </cell>
        </row>
        <row r="212">
          <cell r="G212" t="str">
            <v>46015 - European Bank for Reconstruction and Development</v>
          </cell>
          <cell r="I212" t="str">
            <v>60040 - Rescheduling and refinancing</v>
          </cell>
        </row>
        <row r="213">
          <cell r="G213" t="str">
            <v>46016 - European Bank for Reconstruction and Development – technical co-operation and special funds (ODA-eligible countries only)</v>
          </cell>
          <cell r="I213" t="str">
            <v>60061 - Debt for development swap</v>
          </cell>
        </row>
        <row r="214">
          <cell r="G214" t="str">
            <v>46017 - European Bank for Reconstruction and Development – technical co-operation and special funds (all EBRD countries of operations)</v>
          </cell>
          <cell r="I214" t="str">
            <v>60062 - Other debt swap</v>
          </cell>
        </row>
        <row r="215">
          <cell r="G215" t="str">
            <v>46018 - European Bank for Reconstruction and Development - Early Transition Countries Fund</v>
          </cell>
          <cell r="I215" t="str">
            <v>60063 - Debt buy-back</v>
          </cell>
        </row>
        <row r="216">
          <cell r="G216" t="str">
            <v>46019 - European Bank for Reconstruction and Development - Western Balkans Joint Trust Fund</v>
          </cell>
          <cell r="I216" t="str">
            <v xml:space="preserve">72010 - Material relief assistance and services </v>
          </cell>
        </row>
        <row r="217">
          <cell r="G217" t="str">
            <v>46020 - Central African States Development Bank</v>
          </cell>
          <cell r="I217" t="str">
            <v>72040 - Emergency food assistance</v>
          </cell>
        </row>
        <row r="218">
          <cell r="G218" t="str">
            <v>46021 - West African Development Bank</v>
          </cell>
          <cell r="I218" t="str">
            <v>72050 - Relief co-ordination and support services</v>
          </cell>
        </row>
        <row r="219">
          <cell r="G219" t="str">
            <v>46022 - African Export Import Bank</v>
          </cell>
          <cell r="I219" t="str">
            <v>73010 - Immediate post-emergency reconstruction and rehabilitation</v>
          </cell>
        </row>
        <row r="220">
          <cell r="G220" t="str">
            <v>46023 - Eastern and Southern African Trade and Development Bank</v>
          </cell>
          <cell r="I220" t="str">
            <v>74020 - Multi-hazard response preparedness</v>
          </cell>
        </row>
        <row r="221">
          <cell r="G221" t="str">
            <v>46024 - Council of Europe Development Bank</v>
          </cell>
          <cell r="I221" t="str">
            <v>91010 - Administrative costs (non-sector allocable)</v>
          </cell>
        </row>
        <row r="222">
          <cell r="G222" t="str">
            <v>46025 - Islamic Development Bank</v>
          </cell>
          <cell r="I222" t="str">
            <v>93010 - Refugees/asylum seekers  in donor countries (non-sector allocable)</v>
          </cell>
        </row>
        <row r="223">
          <cell r="G223" t="str">
            <v>46026 - Asian Infrastructure Investment Bank</v>
          </cell>
          <cell r="I223" t="str">
            <v>99810 - Sectors not specified</v>
          </cell>
        </row>
        <row r="224">
          <cell r="G224" t="str">
            <v xml:space="preserve">21002 - Agency for International Trade Information and Co-operation </v>
          </cell>
          <cell r="I224" t="str">
            <v>99820 - Promotion of development awareness (non-sector allocable)</v>
          </cell>
        </row>
        <row r="225">
          <cell r="G225" t="str">
            <v>30010 - International drug purchase facility</v>
          </cell>
        </row>
        <row r="226">
          <cell r="G226" t="str">
            <v>41317 - Green Climate Fund</v>
          </cell>
        </row>
        <row r="227">
          <cell r="G227" t="str">
            <v>47000 - Other multilateral institution</v>
          </cell>
        </row>
        <row r="228">
          <cell r="G228" t="str">
            <v xml:space="preserve">47001 - African Capacity Building Foundation </v>
          </cell>
        </row>
        <row r="229">
          <cell r="G229" t="str">
            <v xml:space="preserve">47002 - Asian Productivity Organisation </v>
          </cell>
        </row>
        <row r="230">
          <cell r="G230" t="str">
            <v xml:space="preserve">47003 - Association of South East Asian Nations: Economic Co-operation </v>
          </cell>
        </row>
        <row r="231">
          <cell r="G231" t="str">
            <v xml:space="preserve">47005 - African Union (excluding peacekeeping facilities) </v>
          </cell>
        </row>
        <row r="232">
          <cell r="G232" t="str">
            <v xml:space="preserve">47009 - African and Malagasy Council for Higher Education </v>
          </cell>
        </row>
        <row r="233">
          <cell r="G233" t="str">
            <v xml:space="preserve">47011 - Caribbean Community Secretariat </v>
          </cell>
        </row>
        <row r="234">
          <cell r="G234" t="str">
            <v xml:space="preserve">47012 - Caribbean Epidemiology Centre </v>
          </cell>
        </row>
        <row r="235">
          <cell r="G235" t="str">
            <v xml:space="preserve">47013 - Commonwealth Foundation </v>
          </cell>
        </row>
        <row r="236">
          <cell r="G236" t="str">
            <v>47015 - CGIAR Fund</v>
          </cell>
        </row>
        <row r="237">
          <cell r="G237" t="str">
            <v xml:space="preserve">47019 - International Centre for Advanced Mediterranean Agronomic Studies </v>
          </cell>
        </row>
        <row r="238">
          <cell r="G238" t="str">
            <v>47022 - Convention on International Trade in Endangered Species of Wild Flora and Fauna</v>
          </cell>
        </row>
        <row r="239">
          <cell r="G239" t="str">
            <v xml:space="preserve">47025 - Commonwealth of Learning </v>
          </cell>
        </row>
        <row r="240">
          <cell r="G240" t="str">
            <v xml:space="preserve">47026 - Community of Portuguese Speaking Countries </v>
          </cell>
        </row>
        <row r="241">
          <cell r="G241" t="str">
            <v>47027 - Colombo Plan</v>
          </cell>
        </row>
        <row r="242">
          <cell r="G242" t="str">
            <v xml:space="preserve">47029 - Sahel and West Africa Club </v>
          </cell>
        </row>
        <row r="243">
          <cell r="G243" t="str">
            <v xml:space="preserve">47034 - Economic Community of West African States </v>
          </cell>
        </row>
        <row r="244">
          <cell r="G244" t="str">
            <v xml:space="preserve">47036 - European and Mediterranean Plant Protection Organisation </v>
          </cell>
        </row>
        <row r="245">
          <cell r="G245" t="str">
            <v xml:space="preserve">47037 - Eastern-Regional Organisation of Public Administration </v>
          </cell>
        </row>
        <row r="246">
          <cell r="G246" t="str">
            <v xml:space="preserve">47040 - Forum Fisheries Agency </v>
          </cell>
        </row>
        <row r="247">
          <cell r="G247" t="str">
            <v>47044 - Global Environment Facility Trust Fund</v>
          </cell>
        </row>
        <row r="248">
          <cell r="G248" t="str">
            <v xml:space="preserve">47045 - Global Fund to Fight AIDS, Tuberculosis and Malaria </v>
          </cell>
        </row>
        <row r="249">
          <cell r="G249" t="str">
            <v>47046 - International Organisation of the Francophonie</v>
          </cell>
        </row>
        <row r="250">
          <cell r="G250" t="str">
            <v xml:space="preserve">47050 - International Cotton Advisory Committee </v>
          </cell>
        </row>
        <row r="251">
          <cell r="G251" t="str">
            <v xml:space="preserve">47058 - International Institute for Democracy and Electoral Assistance </v>
          </cell>
        </row>
        <row r="252">
          <cell r="G252" t="str">
            <v xml:space="preserve">47059 - International Development Law Organisation </v>
          </cell>
        </row>
        <row r="253">
          <cell r="G253" t="str">
            <v xml:space="preserve">47061 - Inter-American Institute for Co-operation on Agriculture </v>
          </cell>
        </row>
        <row r="254">
          <cell r="G254" t="str">
            <v xml:space="preserve">47064 - International Network for Bamboo and Rattan </v>
          </cell>
        </row>
        <row r="255">
          <cell r="G255" t="str">
            <v xml:space="preserve">47065 - Intergovernmental Oceanographic Commission </v>
          </cell>
        </row>
        <row r="256">
          <cell r="G256" t="str">
            <v xml:space="preserve">47066 - International Organisation for Migration </v>
          </cell>
        </row>
        <row r="257">
          <cell r="G257" t="str">
            <v xml:space="preserve">47067 - Intergovernmental Panel on Climate Change </v>
          </cell>
        </row>
        <row r="258">
          <cell r="G258" t="str">
            <v>47068 - Asia-Pacific Fishery Commission</v>
          </cell>
        </row>
        <row r="259">
          <cell r="G259" t="str">
            <v xml:space="preserve">47073 - International Tropical Timber Organisation </v>
          </cell>
        </row>
        <row r="260">
          <cell r="G260" t="str">
            <v xml:space="preserve">47074 - International Vaccine Institute </v>
          </cell>
        </row>
        <row r="261">
          <cell r="G261" t="str">
            <v xml:space="preserve">47076 - Justice Studies Centre of the Americas </v>
          </cell>
        </row>
        <row r="262">
          <cell r="G262" t="str">
            <v xml:space="preserve">47077 - Mekong River Commission </v>
          </cell>
        </row>
        <row r="263">
          <cell r="G263" t="str">
            <v xml:space="preserve">47078 - Multilateral Fund for the Implementation of the Montreal Protocol </v>
          </cell>
        </row>
        <row r="264">
          <cell r="G264" t="str">
            <v xml:space="preserve">47079 - Organisation of American States </v>
          </cell>
        </row>
        <row r="265">
          <cell r="G265" t="str">
            <v xml:space="preserve">47080 - Organisation for Economic Co-operation and Development (Contributions to special funds for Technical Co-operation Activities Only) </v>
          </cell>
        </row>
        <row r="266">
          <cell r="G266" t="str">
            <v xml:space="preserve">47081 - OECD Development Centre </v>
          </cell>
        </row>
        <row r="267">
          <cell r="G267" t="str">
            <v xml:space="preserve">47082 - Organisation of Eastern Caribbean States </v>
          </cell>
        </row>
        <row r="268">
          <cell r="G268" t="str">
            <v xml:space="preserve">47083 - Pan-American Health Organisation </v>
          </cell>
        </row>
        <row r="269">
          <cell r="G269" t="str">
            <v xml:space="preserve">47084 - Pan-American Institute of Geography and History </v>
          </cell>
        </row>
        <row r="270">
          <cell r="G270" t="str">
            <v xml:space="preserve">47086 - Private Infrastructure Development Group </v>
          </cell>
        </row>
        <row r="271">
          <cell r="G271" t="str">
            <v xml:space="preserve">47087 - Pacific Islands Forum Secretariat </v>
          </cell>
        </row>
        <row r="272">
          <cell r="G272" t="str">
            <v xml:space="preserve">47089 - Southern African Development Community </v>
          </cell>
        </row>
        <row r="273">
          <cell r="G273" t="str">
            <v xml:space="preserve">47092 - South East Asian Fisheries Development Centre </v>
          </cell>
        </row>
        <row r="274">
          <cell r="G274" t="str">
            <v xml:space="preserve">47093 - South East Asian Ministers of Education </v>
          </cell>
        </row>
        <row r="275">
          <cell r="G275" t="str">
            <v xml:space="preserve">47095 - South Pacific Board for Educational Assessment </v>
          </cell>
        </row>
        <row r="276">
          <cell r="G276" t="str">
            <v xml:space="preserve">47096 - Secretariat of the Pacific Community </v>
          </cell>
        </row>
        <row r="277">
          <cell r="G277" t="str">
            <v xml:space="preserve">47097 - Pacific Regional Environment Programme </v>
          </cell>
        </row>
        <row r="278">
          <cell r="G278" t="str">
            <v xml:space="preserve">47098 - Unrepresented Nations and Peoples’ Organisation </v>
          </cell>
        </row>
        <row r="279">
          <cell r="G279" t="str">
            <v xml:space="preserve">47100 - West African Monetary Union </v>
          </cell>
        </row>
        <row r="280">
          <cell r="G280" t="str">
            <v xml:space="preserve">47105 - Common Fund for Commodities </v>
          </cell>
        </row>
        <row r="281">
          <cell r="G281" t="str">
            <v>47106 - Geneva Centre for the Democratic Control of Armed Forces</v>
          </cell>
        </row>
        <row r="282">
          <cell r="G282" t="str">
            <v>47107 - International Finance Facility for Immunisation</v>
          </cell>
        </row>
        <row r="283">
          <cell r="G283" t="str">
            <v>47109 - Asia-Pacific Economic Cooperation Support Fund (except contributions tied to counter-terrorism activities)</v>
          </cell>
        </row>
        <row r="284">
          <cell r="G284" t="str">
            <v>47110 - Organisation of the Black Sea Economic Cooperation</v>
          </cell>
        </row>
        <row r="285">
          <cell r="G285" t="str">
            <v>47111 - Adaptation Fund</v>
          </cell>
        </row>
        <row r="286">
          <cell r="G286" t="str">
            <v>47112 - Central European Initiative - Special Fund for Climate and Environmental Protection</v>
          </cell>
        </row>
        <row r="287">
          <cell r="G287" t="str">
            <v xml:space="preserve">47113 - Economic and Monetary Community of Central Africa </v>
          </cell>
        </row>
        <row r="288">
          <cell r="G288" t="str">
            <v>47116 - Integrated Framework for Trade-Related Technical Assistance to Least Developed Countries</v>
          </cell>
        </row>
        <row r="289">
          <cell r="G289" t="str">
            <v>47117 - New Partnership for Africa's Development</v>
          </cell>
        </row>
        <row r="290">
          <cell r="G290" t="str">
            <v>47118 - Regional Organisation for the Strengthening of Supreme Audit Institutions of Francophone Sub-Saharan Countries</v>
          </cell>
        </row>
        <row r="291">
          <cell r="G291" t="str">
            <v>47119 - Sahara and Sahel Observatory</v>
          </cell>
        </row>
        <row r="292">
          <cell r="G292" t="str">
            <v xml:space="preserve">47120 - South Asian Association for Regional Cooperation </v>
          </cell>
        </row>
        <row r="293">
          <cell r="G293" t="str">
            <v>47121 - United Cities and Local Governments of Africa</v>
          </cell>
        </row>
        <row r="294">
          <cell r="G294" t="str">
            <v xml:space="preserve">47122 - Global Alliance for Vaccines and Immunization </v>
          </cell>
        </row>
        <row r="295">
          <cell r="G295" t="str">
            <v xml:space="preserve">47123 - Geneva International Centre for Humanitarian Demining </v>
          </cell>
        </row>
        <row r="296">
          <cell r="G296" t="str">
            <v>47127 - Latin-American Energy Organisation</v>
          </cell>
        </row>
        <row r="297">
          <cell r="G297" t="str">
            <v>47128 - Nordic Development Fund</v>
          </cell>
        </row>
        <row r="298">
          <cell r="G298" t="str">
            <v>47129 - Global Environment Facility - Least Developed Countries Fund</v>
          </cell>
        </row>
        <row r="299">
          <cell r="G299" t="str">
            <v>47130 - Global Environment Facility - Special Climate Change Fund</v>
          </cell>
        </row>
        <row r="300">
          <cell r="G300" t="str">
            <v>47131 - Organization for Security and Co-operation in Europe</v>
          </cell>
        </row>
        <row r="301">
          <cell r="G301" t="str">
            <v>47132 - Commonwealth Secretariat (ODA-eligible contributions only)</v>
          </cell>
        </row>
        <row r="302">
          <cell r="G302" t="str">
            <v>47134 - Clean Technology Fund</v>
          </cell>
        </row>
        <row r="303">
          <cell r="G303" t="str">
            <v>47135 - Strategic Climate Fund</v>
          </cell>
        </row>
        <row r="304">
          <cell r="G304" t="str">
            <v>47136 - Global Green Growth Institute</v>
          </cell>
        </row>
        <row r="305">
          <cell r="G305" t="str">
            <v>47137 - African Risk Capacity Group</v>
          </cell>
        </row>
        <row r="306">
          <cell r="G306" t="str">
            <v>47138 - Council of Europe</v>
          </cell>
        </row>
        <row r="307">
          <cell r="G307" t="str">
            <v>47139 - World Customs Organization Customs Co-operation Fund</v>
          </cell>
        </row>
        <row r="308">
          <cell r="G308" t="str">
            <v>47140 - Organisation of Ibero-American States for Education, Science and Culture</v>
          </cell>
        </row>
        <row r="309">
          <cell r="G309" t="str">
            <v>47141 - African Tax Administration Forum</v>
          </cell>
        </row>
        <row r="310">
          <cell r="G310" t="str">
            <v>47142 - OPEC Fund for International Development</v>
          </cell>
        </row>
        <row r="311">
          <cell r="G311" t="str">
            <v>47143 - Global Community Engagement and Resilience Fund</v>
          </cell>
        </row>
        <row r="312">
          <cell r="G312" t="str">
            <v>47144 - International Renewable Energy Agency</v>
          </cell>
        </row>
        <row r="313">
          <cell r="G313" t="str">
            <v>47145 - Center of Excellence in Finance</v>
          </cell>
        </row>
        <row r="314">
          <cell r="G314" t="str">
            <v xml:space="preserve">47400 - European Space Agency (ESA) programme “Space in support of International Development Aid” </v>
          </cell>
        </row>
        <row r="315">
          <cell r="G315" t="str">
            <v>47501 - Global Partnership for Education</v>
          </cell>
        </row>
        <row r="316">
          <cell r="G316" t="str">
            <v>47502 - Global Fund for Disaster Risk Reduction</v>
          </cell>
        </row>
        <row r="317">
          <cell r="G317" t="str">
            <v>47503 - Global Agriculture and Food Security Program</v>
          </cell>
        </row>
        <row r="318">
          <cell r="G318" t="str">
            <v xml:space="preserve">47504 - Forest Carbon Partnership Facility </v>
          </cell>
        </row>
        <row r="319">
          <cell r="G319" t="str">
            <v xml:space="preserve">21004 - Council for the Development of Economic and Social Research in Africa </v>
          </cell>
        </row>
        <row r="320">
          <cell r="G320" t="str">
            <v xml:space="preserve">21009 - Forum for Agricultural Research in Africa </v>
          </cell>
        </row>
        <row r="321">
          <cell r="G321" t="str">
            <v xml:space="preserve">21021 - International Institute for Environment and Development </v>
          </cell>
        </row>
        <row r="322">
          <cell r="G322" t="str">
            <v>21039 - International Institute for Sustainable Development</v>
          </cell>
        </row>
        <row r="323">
          <cell r="G323" t="str">
            <v>47008 - World Vegetable Centre</v>
          </cell>
        </row>
        <row r="324">
          <cell r="G324" t="str">
            <v xml:space="preserve">47017 - International Centre for Tropical Agriculture </v>
          </cell>
        </row>
        <row r="325">
          <cell r="G325" t="str">
            <v xml:space="preserve">47018 - Centre for International Forestry Research </v>
          </cell>
        </row>
        <row r="326">
          <cell r="G326" t="str">
            <v xml:space="preserve">47020 - International Maize and Wheat Improvement Centre </v>
          </cell>
        </row>
        <row r="327">
          <cell r="G327" t="str">
            <v xml:space="preserve">47021 - International Potato Centre </v>
          </cell>
        </row>
        <row r="328">
          <cell r="G328" t="str">
            <v xml:space="preserve">47041 - Food and Fertilizer Technology Centre </v>
          </cell>
        </row>
        <row r="329">
          <cell r="G329" t="str">
            <v xml:space="preserve">47047 - International African Institute </v>
          </cell>
        </row>
        <row r="330">
          <cell r="G330" t="str">
            <v xml:space="preserve">47051 - International Centre for Agricultural Research in Dry Areas </v>
          </cell>
        </row>
        <row r="331">
          <cell r="G331" t="str">
            <v>47053 - International Centre for Diarrhoeal Disease Research, Bangladesh</v>
          </cell>
        </row>
        <row r="332">
          <cell r="G332" t="str">
            <v xml:space="preserve">47054 - International Centre of Insect Physiology and Ecology </v>
          </cell>
        </row>
        <row r="333">
          <cell r="G333" t="str">
            <v xml:space="preserve">47055 - International Centre for Development Oriented Research in Agriculture </v>
          </cell>
        </row>
        <row r="334">
          <cell r="G334" t="str">
            <v>47056 - World AgroForestry Centre</v>
          </cell>
        </row>
        <row r="335">
          <cell r="G335" t="str">
            <v xml:space="preserve">47057 - International Crop Research for Semi-Arid Tropics </v>
          </cell>
        </row>
        <row r="336">
          <cell r="G336" t="str">
            <v xml:space="preserve">47062 - International Institute of Tropical Agriculture </v>
          </cell>
        </row>
        <row r="337">
          <cell r="G337" t="str">
            <v xml:space="preserve">47063 - International Livestock Research Institute </v>
          </cell>
        </row>
        <row r="338">
          <cell r="G338" t="str">
            <v>47069 - Bioversity International</v>
          </cell>
        </row>
        <row r="339">
          <cell r="G339" t="str">
            <v xml:space="preserve">47070 - International Rice Research Institute </v>
          </cell>
        </row>
        <row r="340">
          <cell r="G340" t="str">
            <v xml:space="preserve">47071 - International Seed Testing Association </v>
          </cell>
        </row>
        <row r="341">
          <cell r="G341" t="str">
            <v xml:space="preserve">47075 - International Water Management Institute </v>
          </cell>
        </row>
        <row r="342">
          <cell r="G342" t="str">
            <v xml:space="preserve">47099 - University of the South Pacific </v>
          </cell>
        </row>
        <row r="343">
          <cell r="G343" t="str">
            <v>47101 - Africa Rice Centre</v>
          </cell>
        </row>
        <row r="344">
          <cell r="G344" t="str">
            <v xml:space="preserve">47103 - World Maritime University </v>
          </cell>
        </row>
        <row r="345">
          <cell r="G345" t="str">
            <v>47104 - WorldFish Centre</v>
          </cell>
        </row>
        <row r="346">
          <cell r="G346" t="str">
            <v>51000 - University, college or other teaching institution, research institute or think‑tank</v>
          </cell>
        </row>
        <row r="347">
          <cell r="G347" t="str">
            <v>51001 - International Food Policy Research Institute</v>
          </cell>
        </row>
        <row r="348">
          <cell r="G348" t="str">
            <v>60000 - Private sector institution</v>
          </cell>
        </row>
        <row r="349">
          <cell r="G349" t="str">
            <v>61000 - Private sector in provider country</v>
          </cell>
        </row>
        <row r="350">
          <cell r="G350" t="str">
            <v>61001 - Banks (deposit taking corporations)</v>
          </cell>
        </row>
        <row r="351">
          <cell r="G351" t="str">
            <v>61003 - Investment funds and other collective investment institutions</v>
          </cell>
        </row>
        <row r="352">
          <cell r="G352" t="str">
            <v>61004 - Holding companies, trusts and Special Purpose Vehicles</v>
          </cell>
        </row>
        <row r="353">
          <cell r="G353" t="str">
            <v>61005 - Insurance Corporations</v>
          </cell>
        </row>
        <row r="354">
          <cell r="G354" t="str">
            <v>61006 - Pension Funds</v>
          </cell>
        </row>
        <row r="355">
          <cell r="G355" t="str">
            <v>61007 - Other financial corporations</v>
          </cell>
        </row>
        <row r="356">
          <cell r="G356" t="str">
            <v>61008 - Exporters</v>
          </cell>
        </row>
        <row r="357">
          <cell r="G357" t="str">
            <v>61009 - Other non-financial corporations</v>
          </cell>
        </row>
        <row r="358">
          <cell r="G358" t="str">
            <v>61010 - Retail investors</v>
          </cell>
        </row>
        <row r="359">
          <cell r="G359" t="str">
            <v>62000 - Private sector in recipient country</v>
          </cell>
        </row>
        <row r="360">
          <cell r="G360" t="str">
            <v>62001 - Banks (deposit taking corporations except Micro Finance Institutions)</v>
          </cell>
        </row>
        <row r="361">
          <cell r="G361" t="str">
            <v>62002 - Micro Finance Institutions (deposit and non-deposit)</v>
          </cell>
        </row>
        <row r="362">
          <cell r="G362" t="str">
            <v>62003 - Investment funds and other collective investment institutions</v>
          </cell>
        </row>
        <row r="363">
          <cell r="G363" t="str">
            <v>62004 - Holding companies, trusts and Special Purpose Vehicles</v>
          </cell>
        </row>
        <row r="364">
          <cell r="G364" t="str">
            <v>62005 - Insurance Corporations</v>
          </cell>
        </row>
        <row r="365">
          <cell r="G365" t="str">
            <v>62006 - Pension Funds</v>
          </cell>
        </row>
        <row r="366">
          <cell r="G366" t="str">
            <v>62007 - Other financial corporations</v>
          </cell>
        </row>
        <row r="367">
          <cell r="G367" t="str">
            <v>62008 - Importers/Exporters</v>
          </cell>
        </row>
        <row r="368">
          <cell r="G368" t="str">
            <v>62009 - Other non-financial corporations</v>
          </cell>
        </row>
        <row r="369">
          <cell r="G369" t="str">
            <v>62010 - Retail investors</v>
          </cell>
        </row>
        <row r="370">
          <cell r="G370" t="str">
            <v>63000 - Private sector in third country</v>
          </cell>
        </row>
        <row r="371">
          <cell r="G371" t="str">
            <v>63001 - Banks (deposit taking corporations except Micro Finance Institutions)</v>
          </cell>
        </row>
        <row r="372">
          <cell r="G372" t="str">
            <v>63002 - Micro Finance Institutions (deposit and non-deposit)</v>
          </cell>
        </row>
        <row r="373">
          <cell r="G373" t="str">
            <v>63003 - Investment funds and other collective investment institutions</v>
          </cell>
        </row>
        <row r="374">
          <cell r="G374" t="str">
            <v>63004 - Holding companies, trusts and Special Purpose Vehicles</v>
          </cell>
        </row>
        <row r="375">
          <cell r="G375" t="str">
            <v>63005 - Insurance Corporations</v>
          </cell>
        </row>
        <row r="376">
          <cell r="G376" t="str">
            <v>63006 - Pension Funds</v>
          </cell>
        </row>
        <row r="377">
          <cell r="G377" t="str">
            <v>63007 - Other financial corporations</v>
          </cell>
        </row>
        <row r="378">
          <cell r="G378" t="str">
            <v>63008 - Exporters</v>
          </cell>
        </row>
        <row r="379">
          <cell r="G379" t="str">
            <v>63009 - Other non-financial corporations</v>
          </cell>
        </row>
        <row r="380">
          <cell r="G380" t="str">
            <v>63010 - Retail investors</v>
          </cell>
        </row>
        <row r="381">
          <cell r="G381" t="str">
            <v>90000 - Other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Država prejemnica"/>
      <sheetName val="Vsebinska opredelitev"/>
      <sheetName val="Vrsta pomoči"/>
      <sheetName val="Koda neporednega prejemnika"/>
      <sheetName val="Data"/>
      <sheetName val="Zaznamovalci"/>
      <sheetName val="Cilji Agende 2030"/>
    </sheetNames>
    <sheetDataSet>
      <sheetData sheetId="0" refreshError="1"/>
      <sheetData sheetId="1" refreshError="1"/>
      <sheetData sheetId="2" refreshError="1"/>
      <sheetData sheetId="3" refreshError="1"/>
      <sheetData sheetId="4" refreshError="1"/>
      <sheetData sheetId="5">
        <row r="29">
          <cell r="A29" t="str">
            <v>1. poročilo</v>
          </cell>
        </row>
        <row r="30">
          <cell r="A30" t="str">
            <v>2. poročilo</v>
          </cell>
        </row>
        <row r="31">
          <cell r="A31" t="str">
            <v>3. poročilo</v>
          </cell>
        </row>
        <row r="32">
          <cell r="A32" t="str">
            <v>4. poročilo</v>
          </cell>
        </row>
        <row r="33">
          <cell r="A33" t="str">
            <v>5. poročilo</v>
          </cell>
        </row>
        <row r="34">
          <cell r="A34" t="str">
            <v>6. poročilo</v>
          </cell>
        </row>
        <row r="35">
          <cell r="A35" t="str">
            <v>7. poročilo</v>
          </cell>
        </row>
        <row r="36">
          <cell r="A36" t="str">
            <v>8. poročilo</v>
          </cell>
        </row>
        <row r="37">
          <cell r="A37" t="str">
            <v>9. poročilo</v>
          </cell>
        </row>
        <row r="38">
          <cell r="A38" t="str">
            <v>KONČNO</v>
          </cell>
        </row>
      </sheetData>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Partnerske države"/>
      <sheetName val="Vrsta pomoči"/>
      <sheetName val="Vsebinska opredelitev"/>
      <sheetName val="Koda neposrednega prejemnika"/>
      <sheetName val="Data"/>
      <sheetName val="Opis zaznamovalcev"/>
      <sheetName val="Cili trajnostnega razvoja"/>
    </sheetNames>
    <sheetDataSet>
      <sheetData sheetId="0" refreshError="1"/>
      <sheetData sheetId="1" refreshError="1"/>
      <sheetData sheetId="2" refreshError="1"/>
      <sheetData sheetId="3" refreshError="1"/>
      <sheetData sheetId="4" refreshError="1"/>
      <sheetData sheetId="5">
        <row r="2">
          <cell r="K2" t="str">
            <v>0 - ne vpliva</v>
          </cell>
        </row>
        <row r="3">
          <cell r="K3" t="str">
            <v>1 - močno vpliva</v>
          </cell>
        </row>
        <row r="4">
          <cell r="K4" t="str">
            <v>2 - je poglavitni namen dejavnosti</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www.oecd.org/dac/financing-sustainable-development/development-finance-standards/dacandcrscodelists.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T124"/>
  <sheetViews>
    <sheetView tabSelected="1" topLeftCell="A4" zoomScaleNormal="100" workbookViewId="0">
      <selection activeCell="P100" sqref="P100:AB100"/>
    </sheetView>
  </sheetViews>
  <sheetFormatPr defaultRowHeight="12.75" x14ac:dyDescent="0.2"/>
  <cols>
    <col min="1" max="1" width="23.140625" style="4" customWidth="1"/>
    <col min="2" max="2" width="19.5703125" style="4" customWidth="1"/>
    <col min="3" max="5" width="14.85546875" style="4" customWidth="1"/>
    <col min="6" max="11" width="13.5703125" style="4" customWidth="1"/>
    <col min="12" max="12" width="15.28515625" style="4" customWidth="1"/>
    <col min="13" max="13" width="15" style="4" customWidth="1"/>
    <col min="14" max="14" width="13.5703125" style="4" customWidth="1"/>
    <col min="15" max="15" width="16.7109375" style="4" customWidth="1"/>
    <col min="16" max="16" width="9.140625" style="23"/>
    <col min="17" max="27" width="9.140625" style="24"/>
    <col min="28" max="28" width="9" style="24" customWidth="1"/>
    <col min="29" max="16384" width="9.140625" style="4"/>
  </cols>
  <sheetData>
    <row r="6" spans="1:28" x14ac:dyDescent="0.2">
      <c r="A6"/>
    </row>
    <row r="10" spans="1:28" x14ac:dyDescent="0.2">
      <c r="J10" s="3" t="s">
        <v>110</v>
      </c>
      <c r="K10" s="3"/>
      <c r="M10" s="30"/>
      <c r="N10" s="30"/>
    </row>
    <row r="11" spans="1:28" ht="18" x14ac:dyDescent="0.25">
      <c r="A11" s="140" t="s">
        <v>92</v>
      </c>
      <c r="B11" s="140"/>
      <c r="C11" s="140"/>
      <c r="D11" s="140"/>
      <c r="E11" s="140"/>
      <c r="F11" s="140"/>
      <c r="G11" s="140"/>
      <c r="H11" s="140"/>
      <c r="I11" s="140"/>
      <c r="J11" s="140"/>
      <c r="K11" s="140"/>
      <c r="L11" s="140"/>
      <c r="M11" s="140"/>
      <c r="N11" s="25"/>
      <c r="P11" s="150" t="s">
        <v>109</v>
      </c>
      <c r="Q11" s="150"/>
      <c r="R11" s="150"/>
      <c r="S11" s="150"/>
      <c r="T11" s="150"/>
      <c r="U11" s="150"/>
      <c r="V11" s="150"/>
      <c r="W11" s="150"/>
      <c r="X11" s="150"/>
      <c r="Y11" s="150"/>
      <c r="Z11" s="150"/>
      <c r="AA11" s="150"/>
      <c r="AB11" s="150"/>
    </row>
    <row r="12" spans="1:28" ht="13.5" customHeight="1" x14ac:dyDescent="0.2">
      <c r="M12" s="2"/>
      <c r="N12" s="2"/>
      <c r="P12" s="29"/>
      <c r="Q12" s="29"/>
      <c r="R12" s="29"/>
      <c r="S12" s="29"/>
      <c r="T12" s="29"/>
      <c r="U12" s="29"/>
      <c r="V12" s="29"/>
      <c r="W12" s="29"/>
      <c r="X12" s="29"/>
      <c r="Y12" s="29"/>
      <c r="Z12" s="29"/>
      <c r="AA12" s="29"/>
      <c r="AB12" s="29"/>
    </row>
    <row r="13" spans="1:28" s="5" customFormat="1" x14ac:dyDescent="0.2">
      <c r="A13" s="131" t="s">
        <v>82</v>
      </c>
      <c r="B13" s="132"/>
      <c r="C13" s="132"/>
      <c r="D13" s="132"/>
      <c r="E13" s="132"/>
      <c r="F13" s="132"/>
      <c r="G13" s="132"/>
      <c r="H13" s="132"/>
      <c r="I13" s="132"/>
      <c r="J13" s="133"/>
      <c r="K13" s="4"/>
      <c r="L13" s="4"/>
      <c r="M13" s="4"/>
      <c r="N13" s="4"/>
      <c r="O13" s="4"/>
      <c r="P13" s="29" t="s">
        <v>174</v>
      </c>
      <c r="Q13" s="29"/>
      <c r="R13" s="29"/>
      <c r="S13" s="29"/>
      <c r="T13" s="29"/>
      <c r="U13" s="29"/>
      <c r="V13" s="29"/>
      <c r="W13" s="29"/>
      <c r="X13" s="29"/>
      <c r="Y13" s="29"/>
      <c r="Z13" s="29"/>
      <c r="AA13" s="29"/>
      <c r="AB13" s="29"/>
    </row>
    <row r="14" spans="1:28" ht="12.75" customHeight="1" x14ac:dyDescent="0.2">
      <c r="A14" s="115" t="s">
        <v>83</v>
      </c>
      <c r="B14" s="116"/>
      <c r="C14" s="116"/>
      <c r="D14" s="117"/>
      <c r="E14" s="159"/>
      <c r="F14" s="159"/>
      <c r="G14" s="159"/>
      <c r="H14" s="159"/>
      <c r="I14" s="159"/>
      <c r="J14" s="159"/>
      <c r="P14" s="174" t="s">
        <v>971</v>
      </c>
      <c r="Q14" s="139"/>
      <c r="R14" s="139"/>
      <c r="S14" s="139"/>
      <c r="T14" s="139"/>
      <c r="U14" s="139"/>
      <c r="V14" s="139"/>
      <c r="W14" s="139"/>
      <c r="X14" s="139"/>
      <c r="Y14" s="139"/>
      <c r="Z14" s="139"/>
      <c r="AA14" s="139"/>
      <c r="AB14" s="139"/>
    </row>
    <row r="15" spans="1:28" x14ac:dyDescent="0.2">
      <c r="A15" s="115" t="s">
        <v>78</v>
      </c>
      <c r="B15" s="116"/>
      <c r="C15" s="116"/>
      <c r="D15" s="117"/>
      <c r="E15" s="160"/>
      <c r="F15" s="160"/>
      <c r="G15" s="160"/>
      <c r="H15" s="160"/>
      <c r="I15" s="160"/>
      <c r="J15" s="160"/>
      <c r="P15" s="150" t="s">
        <v>960</v>
      </c>
      <c r="Q15" s="127"/>
      <c r="R15" s="127"/>
      <c r="S15" s="127"/>
      <c r="T15" s="127"/>
      <c r="U15" s="127"/>
      <c r="V15" s="127"/>
      <c r="W15" s="127"/>
      <c r="X15" s="127"/>
      <c r="Y15" s="127"/>
      <c r="Z15" s="127"/>
      <c r="AA15" s="127"/>
      <c r="AB15" s="127"/>
    </row>
    <row r="16" spans="1:28" ht="14.25" customHeight="1" x14ac:dyDescent="0.2">
      <c r="A16" s="115" t="s">
        <v>94</v>
      </c>
      <c r="B16" s="116"/>
      <c r="C16" s="116"/>
      <c r="D16" s="117"/>
      <c r="E16" s="161"/>
      <c r="F16" s="161"/>
      <c r="G16" s="161"/>
      <c r="H16" s="161"/>
      <c r="I16" s="161"/>
      <c r="J16" s="161"/>
      <c r="P16" s="173" t="s">
        <v>990</v>
      </c>
      <c r="Q16" s="139"/>
      <c r="R16" s="139"/>
      <c r="S16" s="139"/>
      <c r="T16" s="139"/>
      <c r="U16" s="139"/>
      <c r="V16" s="139"/>
      <c r="W16" s="139"/>
      <c r="X16" s="139"/>
      <c r="Y16" s="139"/>
      <c r="Z16" s="139"/>
      <c r="AA16" s="139"/>
      <c r="AB16" s="139"/>
    </row>
    <row r="17" spans="1:37" x14ac:dyDescent="0.2">
      <c r="A17" s="115" t="s">
        <v>84</v>
      </c>
      <c r="B17" s="116"/>
      <c r="C17" s="116"/>
      <c r="D17" s="117"/>
      <c r="E17" s="161"/>
      <c r="F17" s="161"/>
      <c r="G17" s="161"/>
      <c r="H17" s="161"/>
      <c r="I17" s="161"/>
      <c r="J17" s="161"/>
      <c r="P17" s="150" t="s">
        <v>972</v>
      </c>
      <c r="Q17" s="127"/>
      <c r="R17" s="127"/>
      <c r="S17" s="127"/>
      <c r="T17" s="127"/>
      <c r="U17" s="127"/>
      <c r="V17" s="127"/>
      <c r="W17" s="127"/>
      <c r="X17" s="127"/>
      <c r="Y17" s="127"/>
      <c r="Z17" s="127"/>
      <c r="AA17" s="127"/>
      <c r="AB17" s="127"/>
    </row>
    <row r="18" spans="1:37" x14ac:dyDescent="0.2">
      <c r="A18" s="115" t="s">
        <v>121</v>
      </c>
      <c r="B18" s="116"/>
      <c r="C18" s="116"/>
      <c r="D18" s="117"/>
      <c r="E18" s="162"/>
      <c r="F18" s="162"/>
      <c r="G18" s="162"/>
      <c r="H18" s="162"/>
      <c r="I18" s="162"/>
      <c r="J18" s="162"/>
      <c r="P18" s="127" t="s">
        <v>961</v>
      </c>
      <c r="Q18" s="151"/>
      <c r="R18" s="151"/>
      <c r="S18" s="151"/>
      <c r="T18" s="151"/>
      <c r="U18" s="151"/>
      <c r="V18" s="151"/>
      <c r="W18" s="151"/>
      <c r="X18" s="151"/>
      <c r="Y18" s="151"/>
      <c r="Z18" s="151"/>
      <c r="AA18" s="151"/>
      <c r="AB18" s="151"/>
    </row>
    <row r="19" spans="1:37" s="3" customFormat="1" x14ac:dyDescent="0.2">
      <c r="A19" s="115" t="s">
        <v>122</v>
      </c>
      <c r="B19" s="116"/>
      <c r="C19" s="116"/>
      <c r="D19" s="117"/>
      <c r="E19" s="129"/>
      <c r="F19" s="129"/>
      <c r="G19" s="129"/>
      <c r="H19" s="129"/>
      <c r="I19" s="129"/>
      <c r="J19" s="129"/>
      <c r="P19" s="127"/>
      <c r="Q19" s="127"/>
      <c r="R19" s="127"/>
      <c r="S19" s="127"/>
      <c r="T19" s="127"/>
      <c r="U19" s="127"/>
      <c r="V19" s="127"/>
      <c r="W19" s="127"/>
      <c r="X19" s="127"/>
      <c r="Y19" s="127"/>
      <c r="Z19" s="127"/>
      <c r="AA19" s="127"/>
      <c r="AB19" s="127"/>
    </row>
    <row r="20" spans="1:37" s="3" customFormat="1" x14ac:dyDescent="0.2">
      <c r="A20" s="115" t="s">
        <v>123</v>
      </c>
      <c r="B20" s="116"/>
      <c r="C20" s="116"/>
      <c r="D20" s="117"/>
      <c r="E20" s="129"/>
      <c r="F20" s="129"/>
      <c r="G20" s="129"/>
      <c r="H20" s="129"/>
      <c r="I20" s="129"/>
      <c r="J20" s="129"/>
      <c r="P20" s="127"/>
      <c r="Q20" s="127"/>
      <c r="R20" s="127"/>
      <c r="S20" s="127"/>
      <c r="T20" s="127"/>
      <c r="U20" s="127"/>
      <c r="V20" s="127"/>
      <c r="W20" s="127"/>
      <c r="X20" s="127"/>
      <c r="Y20" s="127"/>
      <c r="Z20" s="127"/>
      <c r="AA20" s="127"/>
      <c r="AB20" s="127"/>
    </row>
    <row r="21" spans="1:37" s="3" customFormat="1" x14ac:dyDescent="0.2">
      <c r="A21" s="115" t="s">
        <v>124</v>
      </c>
      <c r="B21" s="116"/>
      <c r="C21" s="116"/>
      <c r="D21" s="117"/>
      <c r="E21" s="129"/>
      <c r="F21" s="129"/>
      <c r="G21" s="129"/>
      <c r="H21" s="129"/>
      <c r="I21" s="129"/>
      <c r="J21" s="129"/>
      <c r="K21" s="22"/>
      <c r="P21" s="173" t="s">
        <v>973</v>
      </c>
      <c r="Q21" s="139"/>
      <c r="R21" s="139"/>
      <c r="S21" s="139"/>
      <c r="T21" s="139"/>
      <c r="U21" s="139"/>
      <c r="V21" s="139"/>
      <c r="W21" s="139"/>
      <c r="X21" s="139"/>
      <c r="Y21" s="139"/>
      <c r="Z21" s="139"/>
      <c r="AA21" s="139"/>
      <c r="AB21" s="139"/>
    </row>
    <row r="22" spans="1:37" s="3" customFormat="1" x14ac:dyDescent="0.2">
      <c r="A22" s="115" t="s">
        <v>125</v>
      </c>
      <c r="B22" s="116"/>
      <c r="C22" s="116"/>
      <c r="D22" s="117"/>
      <c r="E22" s="129"/>
      <c r="F22" s="129"/>
      <c r="G22" s="129"/>
      <c r="H22" s="129"/>
      <c r="I22" s="129"/>
      <c r="J22" s="129"/>
      <c r="P22" s="127"/>
      <c r="Q22" s="127"/>
      <c r="R22" s="127"/>
      <c r="S22" s="127"/>
      <c r="T22" s="127"/>
      <c r="U22" s="127"/>
      <c r="V22" s="127"/>
      <c r="W22" s="127"/>
      <c r="X22" s="127"/>
      <c r="Y22" s="127"/>
      <c r="Z22" s="127"/>
      <c r="AA22" s="127"/>
      <c r="AB22" s="127"/>
    </row>
    <row r="23" spans="1:37" x14ac:dyDescent="0.2">
      <c r="A23" s="115" t="s">
        <v>117</v>
      </c>
      <c r="B23" s="116"/>
      <c r="C23" s="116"/>
      <c r="D23" s="117"/>
      <c r="E23" s="129"/>
      <c r="F23" s="129"/>
      <c r="G23" s="129"/>
      <c r="H23" s="129"/>
      <c r="I23" s="129"/>
      <c r="J23" s="129"/>
      <c r="P23" s="152" t="s">
        <v>994</v>
      </c>
      <c r="Q23" s="146"/>
      <c r="R23" s="146"/>
      <c r="S23" s="146"/>
      <c r="T23" s="146"/>
      <c r="U23" s="146"/>
      <c r="V23" s="146"/>
      <c r="W23" s="146"/>
      <c r="X23" s="146"/>
      <c r="Y23" s="146"/>
      <c r="Z23" s="146"/>
      <c r="AA23" s="146"/>
      <c r="AB23" s="146"/>
    </row>
    <row r="24" spans="1:37" x14ac:dyDescent="0.2">
      <c r="A24" s="115" t="s">
        <v>114</v>
      </c>
      <c r="B24" s="116"/>
      <c r="C24" s="116"/>
      <c r="D24" s="117"/>
      <c r="E24" s="129"/>
      <c r="F24" s="129"/>
      <c r="G24" s="129"/>
      <c r="H24" s="129"/>
      <c r="I24" s="129"/>
      <c r="J24" s="129"/>
      <c r="P24" s="128" t="s">
        <v>992</v>
      </c>
      <c r="Q24" s="128"/>
      <c r="R24" s="128"/>
      <c r="S24" s="128"/>
      <c r="T24" s="128"/>
      <c r="U24" s="128"/>
      <c r="V24" s="128"/>
      <c r="W24" s="128"/>
      <c r="X24" s="128"/>
      <c r="Y24" s="128"/>
      <c r="Z24" s="128"/>
      <c r="AA24" s="128"/>
      <c r="AB24" s="128"/>
    </row>
    <row r="25" spans="1:37" x14ac:dyDescent="0.2">
      <c r="A25" s="115" t="s">
        <v>115</v>
      </c>
      <c r="B25" s="116"/>
      <c r="C25" s="116"/>
      <c r="D25" s="117"/>
      <c r="E25" s="129"/>
      <c r="F25" s="129"/>
      <c r="G25" s="129"/>
      <c r="H25" s="129"/>
      <c r="I25" s="129"/>
      <c r="J25" s="129"/>
      <c r="P25" s="128" t="s">
        <v>993</v>
      </c>
      <c r="Q25" s="128"/>
      <c r="R25" s="128"/>
      <c r="S25" s="128"/>
      <c r="T25" s="128"/>
      <c r="U25" s="128"/>
      <c r="V25" s="128"/>
      <c r="W25" s="128"/>
      <c r="X25" s="128"/>
      <c r="Y25" s="128"/>
      <c r="Z25" s="128"/>
      <c r="AA25" s="128"/>
      <c r="AB25" s="128"/>
    </row>
    <row r="26" spans="1:37" s="5" customFormat="1" x14ac:dyDescent="0.2">
      <c r="A26" s="115" t="s">
        <v>116</v>
      </c>
      <c r="B26" s="116"/>
      <c r="C26" s="116"/>
      <c r="D26" s="117"/>
      <c r="E26" s="129"/>
      <c r="F26" s="129"/>
      <c r="G26" s="129"/>
      <c r="H26" s="129"/>
      <c r="I26" s="129"/>
      <c r="J26" s="129"/>
      <c r="K26" s="3"/>
      <c r="L26" s="3"/>
      <c r="M26" s="3"/>
      <c r="N26" s="3"/>
      <c r="O26" s="3"/>
      <c r="P26" s="128" t="s">
        <v>995</v>
      </c>
      <c r="Q26" s="128"/>
      <c r="R26" s="128"/>
      <c r="S26" s="128"/>
      <c r="T26" s="128"/>
      <c r="U26" s="128"/>
      <c r="V26" s="128"/>
      <c r="W26" s="128"/>
      <c r="X26" s="128"/>
      <c r="Y26" s="128"/>
      <c r="Z26" s="128"/>
      <c r="AA26" s="128"/>
      <c r="AB26" s="128"/>
      <c r="AC26"/>
      <c r="AD26"/>
      <c r="AE26"/>
      <c r="AF26"/>
      <c r="AG26"/>
      <c r="AH26"/>
      <c r="AI26"/>
      <c r="AJ26"/>
      <c r="AK26"/>
    </row>
    <row r="27" spans="1:37" s="5" customFormat="1" ht="12.75" customHeight="1" x14ac:dyDescent="0.2">
      <c r="A27" s="118" t="s">
        <v>968</v>
      </c>
      <c r="B27" s="119"/>
      <c r="C27" s="119"/>
      <c r="D27" s="120"/>
      <c r="E27" s="136"/>
      <c r="F27" s="137"/>
      <c r="G27" s="137"/>
      <c r="H27" s="137"/>
      <c r="I27" s="137"/>
      <c r="J27" s="138"/>
      <c r="K27" s="4"/>
      <c r="L27" s="4"/>
      <c r="M27" s="4"/>
      <c r="N27" s="4"/>
      <c r="O27" s="4"/>
      <c r="P27" s="150" t="s">
        <v>996</v>
      </c>
      <c r="Q27" s="127"/>
      <c r="R27" s="127"/>
      <c r="S27" s="127"/>
      <c r="T27" s="127"/>
      <c r="U27" s="127"/>
      <c r="V27" s="127"/>
      <c r="W27" s="127"/>
      <c r="X27" s="127"/>
      <c r="Y27" s="127"/>
      <c r="Z27" s="127"/>
      <c r="AA27" s="127"/>
      <c r="AB27" s="127"/>
      <c r="AC27"/>
      <c r="AD27"/>
      <c r="AE27"/>
      <c r="AF27"/>
      <c r="AG27"/>
      <c r="AH27"/>
      <c r="AI27"/>
      <c r="AJ27"/>
      <c r="AK27"/>
    </row>
    <row r="28" spans="1:37" s="5" customFormat="1" ht="12.75" customHeight="1" x14ac:dyDescent="0.2">
      <c r="A28" s="121"/>
      <c r="B28" s="122"/>
      <c r="C28" s="122"/>
      <c r="D28" s="123"/>
      <c r="E28" s="130"/>
      <c r="F28" s="130"/>
      <c r="G28" s="130"/>
      <c r="H28" s="130"/>
      <c r="I28" s="130"/>
      <c r="J28" s="130"/>
      <c r="K28" s="4"/>
      <c r="L28" s="4"/>
      <c r="M28" s="4"/>
      <c r="N28" s="4"/>
      <c r="O28" s="4"/>
      <c r="P28" s="1" t="s">
        <v>974</v>
      </c>
      <c r="Q28" s="1"/>
      <c r="R28" s="1"/>
      <c r="S28" s="1"/>
      <c r="T28" s="1"/>
      <c r="U28" s="1"/>
      <c r="V28" s="1"/>
      <c r="W28" s="1"/>
      <c r="X28" s="1"/>
      <c r="Y28" s="1"/>
      <c r="Z28" s="1"/>
      <c r="AA28" s="1"/>
      <c r="AB28" s="1"/>
      <c r="AC28"/>
      <c r="AD28"/>
      <c r="AE28"/>
      <c r="AF28"/>
      <c r="AG28"/>
      <c r="AH28"/>
      <c r="AI28"/>
      <c r="AJ28"/>
      <c r="AK28"/>
    </row>
    <row r="29" spans="1:37" s="5" customFormat="1" ht="12.75" customHeight="1" x14ac:dyDescent="0.2">
      <c r="A29" s="124"/>
      <c r="B29" s="125"/>
      <c r="C29" s="125"/>
      <c r="D29" s="126"/>
      <c r="E29" s="130"/>
      <c r="F29" s="130"/>
      <c r="G29" s="130"/>
      <c r="H29" s="130"/>
      <c r="I29" s="130"/>
      <c r="J29" s="130"/>
      <c r="K29" s="4"/>
      <c r="L29" s="4"/>
      <c r="M29" s="4"/>
      <c r="N29" s="4"/>
      <c r="O29" s="4"/>
      <c r="P29" s="1"/>
      <c r="Q29" s="1"/>
      <c r="R29" s="1"/>
      <c r="S29" s="1"/>
      <c r="T29" s="1"/>
      <c r="U29" s="1"/>
      <c r="V29" s="1"/>
      <c r="W29" s="1"/>
      <c r="X29" s="1"/>
      <c r="Y29" s="1"/>
      <c r="Z29" s="1"/>
      <c r="AA29" s="1"/>
      <c r="AB29" s="1"/>
      <c r="AC29"/>
      <c r="AD29"/>
      <c r="AE29"/>
      <c r="AF29"/>
      <c r="AG29"/>
      <c r="AH29"/>
      <c r="AI29"/>
      <c r="AJ29"/>
      <c r="AK29"/>
    </row>
    <row r="30" spans="1:37" s="5" customFormat="1" ht="12.75" customHeight="1" x14ac:dyDescent="0.2">
      <c r="A30" s="115" t="s">
        <v>175</v>
      </c>
      <c r="B30" s="116"/>
      <c r="C30" s="116"/>
      <c r="D30" s="117"/>
      <c r="E30" s="130" t="s">
        <v>176</v>
      </c>
      <c r="F30" s="130"/>
      <c r="G30" s="130"/>
      <c r="H30" s="130"/>
      <c r="I30" s="130"/>
      <c r="J30" s="130"/>
      <c r="K30" s="4"/>
      <c r="L30" s="4"/>
      <c r="M30" s="4"/>
      <c r="N30" s="4"/>
      <c r="O30" s="4"/>
      <c r="P30" s="1"/>
      <c r="Q30" s="1"/>
      <c r="R30" s="1"/>
      <c r="S30" s="1"/>
      <c r="T30" s="1"/>
      <c r="U30" s="1"/>
      <c r="V30" s="1"/>
      <c r="W30" s="1"/>
      <c r="X30" s="1"/>
      <c r="Y30" s="1"/>
      <c r="Z30" s="1"/>
      <c r="AA30" s="1"/>
      <c r="AB30" s="1"/>
      <c r="AC30"/>
      <c r="AD30"/>
      <c r="AE30"/>
      <c r="AF30"/>
      <c r="AG30"/>
      <c r="AH30"/>
      <c r="AI30"/>
      <c r="AJ30"/>
      <c r="AK30"/>
    </row>
    <row r="31" spans="1:37" s="5" customFormat="1" ht="12.75" customHeight="1" x14ac:dyDescent="0.2">
      <c r="A31" s="115" t="s">
        <v>120</v>
      </c>
      <c r="B31" s="116"/>
      <c r="C31" s="116"/>
      <c r="D31" s="117"/>
      <c r="E31" s="130"/>
      <c r="F31" s="130"/>
      <c r="G31" s="130"/>
      <c r="H31" s="130"/>
      <c r="I31" s="130"/>
      <c r="J31" s="130"/>
      <c r="K31" s="4"/>
      <c r="L31" s="4"/>
      <c r="M31" s="4"/>
      <c r="N31" s="4"/>
      <c r="O31" s="4"/>
      <c r="P31" s="1" t="s">
        <v>976</v>
      </c>
      <c r="Q31" s="1"/>
      <c r="R31" s="1"/>
      <c r="S31" s="1"/>
      <c r="T31" s="1"/>
      <c r="U31" s="1"/>
      <c r="V31" s="1"/>
      <c r="W31" s="1"/>
      <c r="X31" s="1"/>
      <c r="Y31" s="1"/>
      <c r="Z31" s="1"/>
      <c r="AA31" s="1"/>
      <c r="AB31" s="1"/>
      <c r="AC31"/>
      <c r="AD31"/>
      <c r="AE31"/>
      <c r="AF31"/>
      <c r="AG31"/>
      <c r="AH31"/>
      <c r="AI31"/>
      <c r="AJ31"/>
      <c r="AK31"/>
    </row>
    <row r="32" spans="1:37" s="5" customFormat="1" x14ac:dyDescent="0.2">
      <c r="A32" s="115" t="s">
        <v>85</v>
      </c>
      <c r="B32" s="116"/>
      <c r="C32" s="116"/>
      <c r="D32" s="117"/>
      <c r="E32" s="77" t="s">
        <v>65</v>
      </c>
      <c r="F32" s="59"/>
      <c r="G32" s="77" t="s">
        <v>66</v>
      </c>
      <c r="H32" s="134"/>
      <c r="I32" s="134"/>
      <c r="J32" s="134"/>
      <c r="K32" s="23"/>
      <c r="L32" s="23"/>
      <c r="M32" s="23"/>
      <c r="N32" s="23"/>
      <c r="O32" s="23"/>
      <c r="P32" s="150" t="s">
        <v>975</v>
      </c>
      <c r="Q32" s="127"/>
      <c r="R32" s="127"/>
      <c r="S32" s="127"/>
      <c r="T32" s="127"/>
      <c r="U32" s="127"/>
      <c r="V32" s="127"/>
      <c r="W32" s="127"/>
      <c r="X32" s="127"/>
      <c r="Y32" s="127"/>
      <c r="Z32" s="127"/>
      <c r="AA32" s="127"/>
      <c r="AB32" s="127"/>
      <c r="AC32"/>
      <c r="AD32"/>
      <c r="AE32"/>
      <c r="AF32"/>
      <c r="AG32"/>
      <c r="AH32"/>
      <c r="AI32"/>
      <c r="AJ32"/>
      <c r="AK32"/>
    </row>
    <row r="33" spans="1:28" ht="12.75" customHeight="1" x14ac:dyDescent="0.2">
      <c r="A33" s="115" t="s">
        <v>136</v>
      </c>
      <c r="B33" s="116"/>
      <c r="C33" s="116"/>
      <c r="D33" s="117"/>
      <c r="E33" s="135"/>
      <c r="F33" s="135"/>
      <c r="G33" s="135"/>
      <c r="H33" s="135"/>
      <c r="I33" s="135"/>
      <c r="J33" s="135"/>
      <c r="P33" s="176" t="s">
        <v>988</v>
      </c>
      <c r="Q33" s="127"/>
      <c r="R33" s="127"/>
      <c r="S33" s="127"/>
      <c r="T33" s="127"/>
      <c r="U33" s="127"/>
      <c r="V33" s="127"/>
      <c r="W33" s="127"/>
      <c r="X33" s="127"/>
      <c r="Y33" s="127"/>
      <c r="Z33" s="127"/>
      <c r="AA33" s="127"/>
      <c r="AB33" s="127"/>
    </row>
    <row r="34" spans="1:28" ht="12.75" customHeight="1" x14ac:dyDescent="0.2">
      <c r="A34" s="115" t="s">
        <v>129</v>
      </c>
      <c r="B34" s="116"/>
      <c r="C34" s="116"/>
      <c r="D34" s="117"/>
      <c r="E34" s="135"/>
      <c r="F34" s="135"/>
      <c r="G34" s="135"/>
      <c r="H34" s="135"/>
      <c r="I34" s="135"/>
      <c r="J34" s="135"/>
      <c r="P34" s="127" t="s">
        <v>134</v>
      </c>
      <c r="Q34" s="127"/>
      <c r="R34" s="127"/>
      <c r="S34" s="127"/>
      <c r="T34" s="127"/>
      <c r="U34" s="127"/>
      <c r="V34" s="127"/>
      <c r="W34" s="127"/>
      <c r="X34" s="127"/>
      <c r="Y34" s="127"/>
      <c r="Z34" s="127"/>
      <c r="AA34" s="127"/>
      <c r="AB34" s="127"/>
    </row>
    <row r="35" spans="1:28" x14ac:dyDescent="0.2">
      <c r="A35" s="115" t="s">
        <v>130</v>
      </c>
      <c r="B35" s="116"/>
      <c r="C35" s="116"/>
      <c r="D35" s="117"/>
      <c r="E35" s="78">
        <v>2023</v>
      </c>
      <c r="F35" s="60"/>
      <c r="G35" s="78">
        <v>2024</v>
      </c>
      <c r="H35" s="60"/>
      <c r="I35" s="78">
        <v>2025</v>
      </c>
      <c r="J35" s="61"/>
      <c r="P35" s="127" t="s">
        <v>135</v>
      </c>
      <c r="Q35" s="127"/>
      <c r="R35" s="127"/>
      <c r="S35" s="127"/>
      <c r="T35" s="127"/>
      <c r="U35" s="127"/>
      <c r="V35" s="127"/>
      <c r="W35" s="127"/>
      <c r="X35" s="127"/>
      <c r="Y35" s="127"/>
      <c r="Z35" s="127"/>
      <c r="AA35" s="127"/>
      <c r="AB35" s="127"/>
    </row>
    <row r="36" spans="1:28" s="3" customFormat="1" x14ac:dyDescent="0.2">
      <c r="A36" s="115" t="s">
        <v>132</v>
      </c>
      <c r="B36" s="116"/>
      <c r="C36" s="116"/>
      <c r="D36" s="117"/>
      <c r="E36" s="79">
        <v>2023</v>
      </c>
      <c r="F36" s="62"/>
      <c r="G36" s="79">
        <v>2024</v>
      </c>
      <c r="H36" s="62"/>
      <c r="I36" s="79">
        <v>2025</v>
      </c>
      <c r="J36" s="63"/>
      <c r="P36" s="139" t="s">
        <v>133</v>
      </c>
      <c r="Q36" s="139"/>
      <c r="R36" s="139"/>
      <c r="S36" s="139"/>
      <c r="T36" s="139"/>
      <c r="U36" s="139"/>
      <c r="V36" s="139"/>
      <c r="W36" s="139"/>
      <c r="X36" s="139"/>
      <c r="Y36" s="139"/>
      <c r="Z36" s="139"/>
      <c r="AA36" s="139"/>
      <c r="AB36" s="139"/>
    </row>
    <row r="37" spans="1:28" s="3" customFormat="1" x14ac:dyDescent="0.2">
      <c r="A37" s="115" t="s">
        <v>1</v>
      </c>
      <c r="B37" s="116"/>
      <c r="C37" s="116"/>
      <c r="D37" s="117"/>
      <c r="E37" s="129" t="s">
        <v>989</v>
      </c>
      <c r="F37" s="129"/>
      <c r="G37" s="129"/>
      <c r="H37" s="129"/>
      <c r="I37" s="129"/>
      <c r="J37" s="129"/>
      <c r="P37" s="127"/>
      <c r="Q37" s="127"/>
      <c r="R37" s="127"/>
      <c r="S37" s="127"/>
      <c r="T37" s="127"/>
      <c r="U37" s="127"/>
      <c r="V37" s="127"/>
      <c r="W37" s="127"/>
      <c r="X37" s="127"/>
      <c r="Y37" s="127"/>
      <c r="Z37" s="127"/>
      <c r="AA37" s="127"/>
      <c r="AB37" s="127"/>
    </row>
    <row r="38" spans="1:28" s="3" customFormat="1" x14ac:dyDescent="0.2">
      <c r="A38" s="115" t="s">
        <v>112</v>
      </c>
      <c r="B38" s="116"/>
      <c r="C38" s="116"/>
      <c r="D38" s="117"/>
      <c r="E38" s="170"/>
      <c r="F38" s="170"/>
      <c r="G38" s="170"/>
      <c r="H38" s="170"/>
      <c r="I38" s="170"/>
      <c r="J38" s="170"/>
      <c r="P38" s="127"/>
      <c r="Q38" s="127"/>
      <c r="R38" s="127"/>
      <c r="S38" s="127"/>
      <c r="T38" s="127"/>
      <c r="U38" s="127"/>
      <c r="V38" s="127"/>
      <c r="W38" s="127"/>
      <c r="X38" s="127"/>
      <c r="Y38" s="127"/>
      <c r="Z38" s="127"/>
      <c r="AA38" s="127"/>
      <c r="AB38" s="127"/>
    </row>
    <row r="39" spans="1:28" s="3" customFormat="1" x14ac:dyDescent="0.2">
      <c r="A39" s="115" t="s">
        <v>64</v>
      </c>
      <c r="B39" s="116"/>
      <c r="C39" s="116"/>
      <c r="D39" s="117"/>
      <c r="E39" s="129"/>
      <c r="F39" s="155"/>
      <c r="G39" s="155"/>
      <c r="H39" s="155"/>
      <c r="I39" s="155"/>
      <c r="J39" s="156"/>
      <c r="P39" s="127"/>
      <c r="Q39" s="127"/>
      <c r="R39" s="127"/>
      <c r="S39" s="127"/>
      <c r="T39" s="127"/>
      <c r="U39" s="127"/>
      <c r="V39" s="127"/>
      <c r="W39" s="127"/>
      <c r="X39" s="127"/>
      <c r="Y39" s="127"/>
      <c r="Z39" s="127"/>
      <c r="AA39" s="127"/>
      <c r="AB39" s="127"/>
    </row>
    <row r="40" spans="1:28" s="3" customFormat="1" x14ac:dyDescent="0.2">
      <c r="A40" s="115" t="s">
        <v>113</v>
      </c>
      <c r="B40" s="116"/>
      <c r="C40" s="116"/>
      <c r="D40" s="117"/>
      <c r="E40" s="129"/>
      <c r="F40" s="155"/>
      <c r="G40" s="155"/>
      <c r="H40" s="155"/>
      <c r="I40" s="155"/>
      <c r="J40" s="156"/>
      <c r="P40" s="127"/>
      <c r="Q40" s="127"/>
      <c r="R40" s="127"/>
      <c r="S40" s="127"/>
      <c r="T40" s="127"/>
      <c r="U40" s="127"/>
      <c r="V40" s="127"/>
      <c r="W40" s="127"/>
      <c r="X40" s="127"/>
      <c r="Y40" s="127"/>
      <c r="Z40" s="127"/>
      <c r="AA40" s="127"/>
      <c r="AB40" s="127"/>
    </row>
    <row r="41" spans="1:28" s="3" customFormat="1" x14ac:dyDescent="0.2">
      <c r="A41" s="115" t="s">
        <v>96</v>
      </c>
      <c r="B41" s="116"/>
      <c r="C41" s="116"/>
      <c r="D41" s="117"/>
      <c r="E41" s="77" t="s">
        <v>97</v>
      </c>
      <c r="F41" s="77" t="s">
        <v>65</v>
      </c>
      <c r="G41" s="59"/>
      <c r="H41" s="77" t="s">
        <v>66</v>
      </c>
      <c r="I41" s="134"/>
      <c r="J41" s="134"/>
      <c r="P41" s="127" t="s">
        <v>98</v>
      </c>
      <c r="Q41" s="127"/>
      <c r="R41" s="127"/>
      <c r="S41" s="127"/>
      <c r="T41" s="127"/>
      <c r="U41" s="127"/>
      <c r="V41" s="127"/>
      <c r="W41" s="127"/>
      <c r="X41" s="127"/>
      <c r="Y41" s="127"/>
      <c r="Z41" s="127"/>
      <c r="AA41" s="127"/>
      <c r="AB41" s="127"/>
    </row>
    <row r="42" spans="1:28" ht="14.25" customHeight="1" x14ac:dyDescent="0.2">
      <c r="P42" s="4"/>
      <c r="Q42" s="4"/>
      <c r="R42" s="4"/>
      <c r="S42" s="4"/>
      <c r="T42" s="4"/>
      <c r="U42" s="4"/>
      <c r="V42" s="4"/>
      <c r="W42" s="4"/>
      <c r="X42" s="4"/>
      <c r="Y42" s="4"/>
      <c r="Z42" s="4"/>
      <c r="AA42" s="4"/>
      <c r="AB42" s="4"/>
    </row>
    <row r="43" spans="1:28" s="3" customFormat="1" ht="18" x14ac:dyDescent="0.25">
      <c r="A43" s="26" t="s">
        <v>86</v>
      </c>
      <c r="B43" s="25"/>
      <c r="C43" s="25"/>
      <c r="D43" s="25"/>
      <c r="E43" s="25"/>
      <c r="F43" s="25"/>
      <c r="M43" s="4"/>
      <c r="N43" s="4"/>
      <c r="P43" s="175"/>
      <c r="Q43" s="175"/>
      <c r="R43" s="175"/>
      <c r="S43" s="175"/>
      <c r="T43" s="175"/>
      <c r="U43" s="175"/>
      <c r="V43" s="175"/>
      <c r="W43" s="175"/>
      <c r="X43" s="175"/>
      <c r="Y43" s="175"/>
      <c r="Z43" s="175"/>
      <c r="AA43" s="175"/>
      <c r="AB43" s="175"/>
    </row>
    <row r="44" spans="1:28" ht="10.5" customHeight="1" x14ac:dyDescent="0.2">
      <c r="P44" s="127"/>
      <c r="Q44" s="127"/>
      <c r="R44" s="127"/>
      <c r="S44" s="127"/>
      <c r="T44" s="127"/>
      <c r="U44" s="127"/>
      <c r="V44" s="127"/>
      <c r="W44" s="127"/>
      <c r="X44" s="127"/>
      <c r="Y44" s="127"/>
      <c r="Z44" s="127"/>
      <c r="AA44" s="127"/>
      <c r="AB44" s="127"/>
    </row>
    <row r="45" spans="1:28" ht="15" x14ac:dyDescent="0.25">
      <c r="A45" s="71" t="s">
        <v>80</v>
      </c>
      <c r="B45" s="72"/>
      <c r="C45" s="72"/>
      <c r="D45" s="72"/>
      <c r="E45" s="72"/>
      <c r="F45" s="72"/>
      <c r="G45" s="72"/>
      <c r="H45" s="72"/>
      <c r="I45" s="72"/>
      <c r="J45" s="73"/>
      <c r="P45" s="150" t="s">
        <v>977</v>
      </c>
      <c r="Q45" s="127"/>
      <c r="R45" s="127"/>
      <c r="S45" s="127"/>
      <c r="T45" s="127"/>
      <c r="U45" s="127"/>
      <c r="V45" s="127"/>
      <c r="W45" s="127"/>
      <c r="X45" s="127"/>
      <c r="Y45" s="127"/>
      <c r="Z45" s="127"/>
      <c r="AA45" s="127"/>
      <c r="AB45" s="127"/>
    </row>
    <row r="46" spans="1:28" ht="51" x14ac:dyDescent="0.2">
      <c r="A46" s="69" t="s">
        <v>79</v>
      </c>
      <c r="B46" s="166" t="s">
        <v>77</v>
      </c>
      <c r="C46" s="167"/>
      <c r="D46" s="167"/>
      <c r="E46" s="167"/>
      <c r="F46" s="167"/>
      <c r="G46" s="168"/>
      <c r="H46" s="70" t="s">
        <v>118</v>
      </c>
      <c r="I46" s="70" t="s">
        <v>119</v>
      </c>
      <c r="J46" s="69" t="s">
        <v>53</v>
      </c>
      <c r="P46" s="146" t="s">
        <v>111</v>
      </c>
      <c r="Q46" s="146"/>
      <c r="R46" s="146"/>
      <c r="S46" s="146"/>
      <c r="T46" s="146"/>
      <c r="U46" s="146"/>
      <c r="V46" s="146"/>
      <c r="W46" s="146"/>
      <c r="X46" s="146"/>
      <c r="Y46" s="146"/>
      <c r="Z46" s="146"/>
      <c r="AA46" s="146"/>
      <c r="AB46" s="146"/>
    </row>
    <row r="47" spans="1:28" x14ac:dyDescent="0.2">
      <c r="A47" s="64">
        <v>1</v>
      </c>
      <c r="B47" s="169" t="s">
        <v>70</v>
      </c>
      <c r="C47" s="141"/>
      <c r="D47" s="141"/>
      <c r="E47" s="141"/>
      <c r="F47" s="141"/>
      <c r="G47" s="142"/>
      <c r="H47" s="65"/>
      <c r="I47" s="65"/>
      <c r="J47" s="66"/>
      <c r="P47" s="150"/>
      <c r="Q47" s="150"/>
      <c r="R47" s="150"/>
      <c r="S47" s="150"/>
      <c r="T47" s="150"/>
      <c r="U47" s="150"/>
      <c r="V47" s="150"/>
      <c r="W47" s="150"/>
      <c r="X47" s="150"/>
      <c r="Y47" s="150"/>
      <c r="Z47" s="150"/>
      <c r="AA47" s="150"/>
      <c r="AB47" s="150"/>
    </row>
    <row r="48" spans="1:28" x14ac:dyDescent="0.2">
      <c r="A48" s="64">
        <v>2</v>
      </c>
      <c r="B48" s="141"/>
      <c r="C48" s="141"/>
      <c r="D48" s="141"/>
      <c r="E48" s="141"/>
      <c r="F48" s="141"/>
      <c r="G48" s="142"/>
      <c r="H48" s="65"/>
      <c r="I48" s="65"/>
      <c r="J48" s="66"/>
      <c r="P48" s="127"/>
      <c r="Q48" s="127"/>
      <c r="R48" s="127"/>
      <c r="S48" s="127"/>
      <c r="T48" s="127"/>
      <c r="U48" s="127"/>
      <c r="V48" s="127"/>
      <c r="W48" s="127"/>
      <c r="X48" s="127"/>
      <c r="Y48" s="127"/>
      <c r="Z48" s="127"/>
      <c r="AA48" s="127"/>
      <c r="AB48" s="127"/>
    </row>
    <row r="49" spans="1:28" x14ac:dyDescent="0.2">
      <c r="A49" s="64">
        <v>3</v>
      </c>
      <c r="B49" s="141"/>
      <c r="C49" s="141"/>
      <c r="D49" s="141"/>
      <c r="E49" s="141"/>
      <c r="F49" s="141"/>
      <c r="G49" s="142"/>
      <c r="H49" s="65"/>
      <c r="I49" s="65"/>
      <c r="J49" s="66"/>
      <c r="P49" s="127"/>
      <c r="Q49" s="127"/>
      <c r="R49" s="127"/>
      <c r="S49" s="127"/>
      <c r="T49" s="127"/>
      <c r="U49" s="127"/>
      <c r="V49" s="127"/>
      <c r="W49" s="127"/>
      <c r="X49" s="127"/>
      <c r="Y49" s="127"/>
      <c r="Z49" s="127"/>
      <c r="AA49" s="127"/>
      <c r="AB49" s="127"/>
    </row>
    <row r="50" spans="1:28" ht="12.75" customHeight="1" x14ac:dyDescent="0.2">
      <c r="A50" s="64">
        <v>4</v>
      </c>
      <c r="B50" s="141"/>
      <c r="C50" s="141"/>
      <c r="D50" s="141"/>
      <c r="E50" s="141"/>
      <c r="F50" s="141"/>
      <c r="G50" s="142"/>
      <c r="H50" s="65"/>
      <c r="I50" s="65"/>
      <c r="J50" s="66"/>
      <c r="P50" s="127"/>
      <c r="Q50" s="127"/>
      <c r="R50" s="127"/>
      <c r="S50" s="127"/>
      <c r="T50" s="127"/>
      <c r="U50" s="127"/>
      <c r="V50" s="127"/>
      <c r="W50" s="127"/>
      <c r="X50" s="127"/>
      <c r="Y50" s="127"/>
      <c r="Z50" s="127"/>
      <c r="AA50" s="127"/>
      <c r="AB50" s="127"/>
    </row>
    <row r="51" spans="1:28" x14ac:dyDescent="0.2">
      <c r="A51" s="64">
        <v>5</v>
      </c>
      <c r="B51" s="141"/>
      <c r="C51" s="141"/>
      <c r="D51" s="141"/>
      <c r="E51" s="141"/>
      <c r="F51" s="141"/>
      <c r="G51" s="142"/>
      <c r="H51" s="65"/>
      <c r="I51" s="65"/>
      <c r="J51" s="67"/>
      <c r="P51" s="127"/>
      <c r="Q51" s="127"/>
      <c r="R51" s="127"/>
      <c r="S51" s="127"/>
      <c r="T51" s="127"/>
      <c r="U51" s="127"/>
      <c r="V51" s="127"/>
      <c r="W51" s="127"/>
      <c r="X51" s="127"/>
      <c r="Y51" s="127"/>
      <c r="Z51" s="127"/>
      <c r="AA51" s="127"/>
      <c r="AB51" s="127"/>
    </row>
    <row r="52" spans="1:28" x14ac:dyDescent="0.2">
      <c r="B52" s="164" t="s">
        <v>88</v>
      </c>
      <c r="C52" s="164"/>
      <c r="D52" s="164"/>
      <c r="E52" s="164"/>
      <c r="F52" s="164"/>
      <c r="G52" s="165"/>
      <c r="H52" s="36">
        <f>SUM(H47:H51)</f>
        <v>0</v>
      </c>
      <c r="I52" s="36">
        <f>SUM(I47:I51)</f>
        <v>0</v>
      </c>
      <c r="P52" s="150" t="s">
        <v>131</v>
      </c>
      <c r="Q52" s="150"/>
      <c r="R52" s="150"/>
      <c r="S52" s="150"/>
      <c r="T52" s="150"/>
      <c r="U52" s="150"/>
      <c r="V52" s="150"/>
      <c r="W52" s="150"/>
      <c r="X52" s="150"/>
      <c r="Y52" s="150"/>
      <c r="Z52" s="150"/>
      <c r="AA52" s="150"/>
      <c r="AB52" s="150"/>
    </row>
    <row r="53" spans="1:28" ht="18" x14ac:dyDescent="0.25">
      <c r="A53" s="25"/>
      <c r="B53" s="25"/>
      <c r="C53" s="3"/>
      <c r="D53" s="3"/>
      <c r="E53" s="3"/>
      <c r="F53" s="3"/>
      <c r="G53" s="3"/>
      <c r="H53" s="3"/>
      <c r="I53" s="3"/>
      <c r="J53" s="24"/>
      <c r="K53" s="24"/>
      <c r="L53" s="25"/>
      <c r="M53" s="25"/>
      <c r="N53" s="25"/>
      <c r="P53" s="127"/>
      <c r="Q53" s="127"/>
      <c r="R53" s="127"/>
      <c r="S53" s="127"/>
      <c r="T53" s="127"/>
      <c r="U53" s="127"/>
      <c r="V53" s="127"/>
      <c r="W53" s="127"/>
      <c r="X53" s="127"/>
      <c r="Y53" s="127"/>
      <c r="Z53" s="127"/>
      <c r="AA53" s="127"/>
      <c r="AB53" s="127"/>
    </row>
    <row r="54" spans="1:28" ht="15" customHeight="1" x14ac:dyDescent="0.25">
      <c r="A54" s="163" t="s">
        <v>81</v>
      </c>
      <c r="B54" s="163"/>
      <c r="C54" s="163"/>
      <c r="D54" s="163"/>
      <c r="E54" s="163"/>
      <c r="F54" s="163"/>
      <c r="G54" s="163"/>
      <c r="H54" s="163"/>
      <c r="I54" s="163"/>
      <c r="M54" s="1"/>
      <c r="P54" s="127" t="s">
        <v>962</v>
      </c>
      <c r="Q54" s="127"/>
      <c r="R54" s="127"/>
      <c r="S54" s="127"/>
      <c r="T54" s="127"/>
      <c r="U54" s="127"/>
      <c r="V54" s="127"/>
      <c r="W54" s="127"/>
      <c r="X54" s="127"/>
      <c r="Y54" s="127"/>
      <c r="Z54" s="127"/>
      <c r="AA54" s="127"/>
      <c r="AB54" s="127"/>
    </row>
    <row r="55" spans="1:28" ht="12.75" customHeight="1" x14ac:dyDescent="0.2">
      <c r="A55" s="64">
        <v>1</v>
      </c>
      <c r="B55" s="141"/>
      <c r="C55" s="141"/>
      <c r="D55" s="141"/>
      <c r="E55" s="141"/>
      <c r="F55" s="141"/>
      <c r="G55" s="142"/>
      <c r="H55" s="65"/>
      <c r="I55" s="65"/>
      <c r="M55" s="1"/>
      <c r="P55" s="173" t="s">
        <v>978</v>
      </c>
      <c r="Q55" s="139"/>
      <c r="R55" s="139"/>
      <c r="S55" s="139"/>
      <c r="T55" s="139"/>
      <c r="U55" s="139"/>
      <c r="V55" s="139"/>
      <c r="W55" s="139"/>
      <c r="X55" s="139"/>
      <c r="Y55" s="139"/>
      <c r="Z55" s="139"/>
      <c r="AA55" s="139"/>
      <c r="AB55" s="139"/>
    </row>
    <row r="56" spans="1:28" x14ac:dyDescent="0.2">
      <c r="A56" s="64">
        <v>2</v>
      </c>
      <c r="B56" s="141"/>
      <c r="C56" s="141"/>
      <c r="D56" s="141"/>
      <c r="E56" s="141"/>
      <c r="F56" s="141"/>
      <c r="G56" s="142"/>
      <c r="H56" s="65"/>
      <c r="I56" s="65"/>
      <c r="P56" s="4"/>
      <c r="Q56" s="4"/>
      <c r="R56" s="4"/>
      <c r="S56" s="4"/>
      <c r="T56" s="4"/>
      <c r="U56" s="4"/>
      <c r="V56" s="4"/>
      <c r="W56" s="4"/>
      <c r="X56" s="4"/>
      <c r="Y56" s="4"/>
      <c r="Z56" s="4"/>
      <c r="AA56" s="4"/>
      <c r="AB56" s="4"/>
    </row>
    <row r="57" spans="1:28" ht="12.75" customHeight="1" x14ac:dyDescent="0.2">
      <c r="A57" s="68"/>
      <c r="B57" s="143" t="s">
        <v>89</v>
      </c>
      <c r="C57" s="143"/>
      <c r="D57" s="143"/>
      <c r="E57" s="143"/>
      <c r="F57" s="143"/>
      <c r="G57" s="144"/>
      <c r="H57" s="105">
        <f>SUM(H55:H56)</f>
        <v>0</v>
      </c>
      <c r="I57" s="105">
        <f>SUM(I55:I56)</f>
        <v>0</v>
      </c>
      <c r="P57" s="4"/>
      <c r="Q57" s="4"/>
      <c r="R57" s="4"/>
      <c r="S57" s="4"/>
      <c r="T57" s="4"/>
      <c r="U57" s="4"/>
      <c r="V57" s="4"/>
      <c r="W57" s="4"/>
      <c r="X57" s="4"/>
      <c r="Y57" s="4"/>
      <c r="Z57" s="4"/>
      <c r="AA57" s="4"/>
      <c r="AB57" s="4"/>
    </row>
    <row r="58" spans="1:28" x14ac:dyDescent="0.2">
      <c r="M58" s="1"/>
      <c r="N58" s="1"/>
      <c r="O58" s="1"/>
      <c r="P58" s="146"/>
      <c r="Q58" s="146"/>
      <c r="R58" s="146"/>
      <c r="S58" s="146"/>
      <c r="T58" s="146"/>
      <c r="U58" s="146"/>
      <c r="V58" s="146"/>
      <c r="W58" s="146"/>
      <c r="X58" s="146"/>
      <c r="Y58" s="146"/>
      <c r="Z58" s="146"/>
      <c r="AA58" s="146"/>
      <c r="AB58" s="146"/>
    </row>
    <row r="59" spans="1:28" ht="15" x14ac:dyDescent="0.25">
      <c r="B59" s="145" t="s">
        <v>965</v>
      </c>
      <c r="C59" s="145"/>
      <c r="D59" s="145"/>
      <c r="E59" s="145"/>
      <c r="F59" s="145"/>
      <c r="G59" s="145"/>
      <c r="H59" s="37">
        <f>H47</f>
        <v>0</v>
      </c>
      <c r="I59" s="1"/>
      <c r="J59" s="1"/>
      <c r="K59" s="1"/>
      <c r="L59" s="1"/>
      <c r="M59" s="1"/>
      <c r="N59" s="1"/>
      <c r="O59" s="1"/>
      <c r="P59" s="146" t="s">
        <v>108</v>
      </c>
      <c r="Q59" s="146"/>
      <c r="R59" s="146"/>
      <c r="S59" s="146"/>
      <c r="T59" s="146"/>
      <c r="U59" s="146"/>
      <c r="V59" s="146"/>
      <c r="W59" s="146"/>
      <c r="X59" s="146"/>
      <c r="Y59" s="146"/>
      <c r="Z59" s="146"/>
      <c r="AA59" s="146"/>
      <c r="AB59" s="146"/>
    </row>
    <row r="60" spans="1:28" s="3" customFormat="1" ht="15" x14ac:dyDescent="0.25">
      <c r="B60" s="147" t="s">
        <v>90</v>
      </c>
      <c r="C60" s="148"/>
      <c r="D60" s="148"/>
      <c r="E60" s="148"/>
      <c r="F60" s="148"/>
      <c r="G60" s="149"/>
      <c r="H60" s="104">
        <f>H52+H57</f>
        <v>0</v>
      </c>
      <c r="I60" s="22"/>
      <c r="J60" s="22"/>
      <c r="P60" s="172" t="s">
        <v>959</v>
      </c>
      <c r="Q60" s="172"/>
      <c r="R60" s="172"/>
      <c r="S60" s="172"/>
      <c r="T60" s="172"/>
      <c r="U60" s="172"/>
      <c r="V60" s="172"/>
      <c r="W60" s="172"/>
      <c r="X60" s="172"/>
      <c r="Y60" s="172"/>
      <c r="Z60" s="172"/>
      <c r="AA60" s="172"/>
      <c r="AB60" s="172"/>
    </row>
    <row r="61" spans="1:28" s="3" customFormat="1" x14ac:dyDescent="0.2">
      <c r="A61" s="4"/>
      <c r="B61" s="4"/>
      <c r="C61" s="4"/>
      <c r="D61" s="4"/>
      <c r="E61" s="4"/>
      <c r="F61" s="4"/>
      <c r="G61" s="4"/>
      <c r="H61" s="4"/>
      <c r="I61" s="4"/>
      <c r="J61" s="4"/>
      <c r="K61" s="4"/>
      <c r="L61" s="4"/>
      <c r="M61" s="31"/>
      <c r="N61" s="32"/>
      <c r="O61" s="22"/>
      <c r="P61" s="146"/>
      <c r="Q61" s="146"/>
      <c r="R61" s="146"/>
      <c r="S61" s="146"/>
      <c r="T61" s="146"/>
      <c r="U61" s="146"/>
      <c r="V61" s="146"/>
      <c r="W61" s="146"/>
      <c r="X61" s="146"/>
      <c r="Y61" s="146"/>
      <c r="Z61" s="146"/>
      <c r="AA61" s="146"/>
      <c r="AB61" s="146"/>
    </row>
    <row r="62" spans="1:28" s="3" customFormat="1" ht="18" x14ac:dyDescent="0.25">
      <c r="A62" s="26" t="s">
        <v>87</v>
      </c>
      <c r="K62" s="22"/>
      <c r="P62" s="127" t="s">
        <v>979</v>
      </c>
      <c r="Q62" s="127"/>
      <c r="R62" s="127"/>
      <c r="S62" s="127"/>
      <c r="T62" s="127"/>
      <c r="U62" s="127"/>
      <c r="V62" s="127"/>
      <c r="W62" s="127"/>
      <c r="X62" s="127"/>
      <c r="Y62" s="127"/>
      <c r="Z62" s="127"/>
      <c r="AA62" s="127"/>
      <c r="AB62" s="127"/>
    </row>
    <row r="63" spans="1:28" s="3" customFormat="1" ht="12.75" customHeight="1" x14ac:dyDescent="0.2">
      <c r="K63" s="22"/>
      <c r="P63" s="127"/>
      <c r="Q63" s="127"/>
      <c r="R63" s="127"/>
      <c r="S63" s="127"/>
      <c r="T63" s="127"/>
      <c r="U63" s="127"/>
      <c r="V63" s="127"/>
      <c r="W63" s="127"/>
      <c r="X63" s="127"/>
      <c r="Y63" s="127"/>
      <c r="Z63" s="127"/>
      <c r="AA63" s="127"/>
      <c r="AB63" s="127"/>
    </row>
    <row r="64" spans="1:28" s="3" customFormat="1" ht="15" customHeight="1" x14ac:dyDescent="0.25">
      <c r="A64" s="71" t="s">
        <v>69</v>
      </c>
      <c r="B64" s="72"/>
      <c r="C64" s="72"/>
      <c r="D64" s="72"/>
      <c r="E64" s="72"/>
      <c r="F64" s="72"/>
      <c r="G64" s="157"/>
      <c r="H64" s="157"/>
      <c r="I64" s="157"/>
      <c r="J64" s="157"/>
      <c r="K64" s="157"/>
      <c r="L64" s="157"/>
      <c r="M64" s="157"/>
      <c r="N64" s="158"/>
      <c r="O64" s="1"/>
      <c r="P64" s="127" t="s">
        <v>137</v>
      </c>
      <c r="Q64" s="127"/>
      <c r="R64" s="127"/>
      <c r="S64" s="127"/>
      <c r="T64" s="127"/>
      <c r="U64" s="127"/>
      <c r="V64" s="127"/>
      <c r="W64" s="127"/>
      <c r="X64" s="127"/>
      <c r="Y64" s="127"/>
      <c r="Z64" s="127"/>
      <c r="AA64" s="127"/>
      <c r="AB64" s="127"/>
    </row>
    <row r="65" spans="1:46" s="3" customFormat="1" ht="76.5" x14ac:dyDescent="0.2">
      <c r="A65" s="80" t="s">
        <v>138</v>
      </c>
      <c r="B65" s="81" t="s">
        <v>139</v>
      </c>
      <c r="C65" s="81" t="s">
        <v>140</v>
      </c>
      <c r="D65" s="81" t="s">
        <v>963</v>
      </c>
      <c r="E65" s="81" t="s">
        <v>141</v>
      </c>
      <c r="F65" s="81" t="s">
        <v>142</v>
      </c>
      <c r="G65" s="81" t="s">
        <v>143</v>
      </c>
      <c r="H65" s="81" t="s">
        <v>142</v>
      </c>
      <c r="I65" s="81" t="s">
        <v>144</v>
      </c>
      <c r="J65" s="81" t="s">
        <v>142</v>
      </c>
      <c r="K65" s="81" t="s">
        <v>964</v>
      </c>
      <c r="L65" s="81" t="s">
        <v>145</v>
      </c>
      <c r="M65" s="81" t="s">
        <v>146</v>
      </c>
      <c r="N65" s="81" t="s">
        <v>147</v>
      </c>
      <c r="O65" s="1"/>
      <c r="P65" s="146" t="s">
        <v>984</v>
      </c>
      <c r="Q65" s="146"/>
      <c r="R65" s="146"/>
      <c r="S65" s="146"/>
      <c r="T65" s="146"/>
      <c r="U65" s="146"/>
      <c r="V65" s="146"/>
      <c r="W65" s="146"/>
      <c r="X65" s="146"/>
      <c r="Y65" s="146"/>
      <c r="Z65" s="146"/>
      <c r="AA65" s="146"/>
      <c r="AB65" s="146"/>
    </row>
    <row r="66" spans="1:46" s="3" customFormat="1" x14ac:dyDescent="0.2">
      <c r="A66" s="83"/>
      <c r="B66" s="84" t="s">
        <v>55</v>
      </c>
      <c r="C66" s="85">
        <v>0</v>
      </c>
      <c r="D66" s="85">
        <v>0</v>
      </c>
      <c r="E66" s="85">
        <f>SUM(E67:E75)</f>
        <v>0</v>
      </c>
      <c r="F66" s="85"/>
      <c r="G66" s="86">
        <f>SUM(G67:G75)</f>
        <v>0</v>
      </c>
      <c r="H66" s="86"/>
      <c r="I66" s="86">
        <f>SUM(I67:I75)</f>
        <v>0</v>
      </c>
      <c r="J66" s="86"/>
      <c r="K66" s="86">
        <f>+C66-E66-G66-I66</f>
        <v>0</v>
      </c>
      <c r="L66" s="87"/>
      <c r="M66" s="38"/>
      <c r="N66" s="38"/>
      <c r="P66" s="127" t="s">
        <v>985</v>
      </c>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row>
    <row r="67" spans="1:46" s="3" customFormat="1" ht="12.75" customHeight="1" x14ac:dyDescent="0.2">
      <c r="A67" s="91" t="s">
        <v>148</v>
      </c>
      <c r="B67" s="92"/>
      <c r="C67" s="39"/>
      <c r="D67" s="48"/>
      <c r="E67" s="93"/>
      <c r="F67" s="94"/>
      <c r="G67" s="101"/>
      <c r="H67" s="101"/>
      <c r="I67" s="101"/>
      <c r="J67" s="102"/>
      <c r="K67" s="39"/>
      <c r="L67" s="99"/>
      <c r="M67" s="38"/>
      <c r="N67" s="41"/>
      <c r="P67" s="127" t="s">
        <v>177</v>
      </c>
      <c r="Q67" s="127"/>
      <c r="R67" s="127"/>
      <c r="S67" s="127"/>
      <c r="T67" s="127"/>
      <c r="U67" s="127"/>
      <c r="V67" s="127"/>
      <c r="W67" s="127"/>
      <c r="X67" s="127"/>
      <c r="Y67" s="127"/>
      <c r="Z67" s="127"/>
      <c r="AA67" s="127"/>
      <c r="AB67" s="127"/>
    </row>
    <row r="68" spans="1:46" s="3" customFormat="1" x14ac:dyDescent="0.2">
      <c r="A68" s="91" t="s">
        <v>150</v>
      </c>
      <c r="B68" s="92"/>
      <c r="C68" s="40"/>
      <c r="D68" s="44"/>
      <c r="E68" s="93"/>
      <c r="F68" s="94"/>
      <c r="G68" s="101"/>
      <c r="H68" s="101"/>
      <c r="I68" s="101"/>
      <c r="J68" s="102"/>
      <c r="K68" s="40"/>
      <c r="L68" s="99"/>
      <c r="M68" s="41"/>
      <c r="N68" s="41"/>
      <c r="O68" s="42"/>
      <c r="P68" s="153" t="s">
        <v>149</v>
      </c>
      <c r="Q68" s="154"/>
      <c r="R68" s="154"/>
      <c r="S68" s="154"/>
      <c r="T68" s="154"/>
      <c r="U68" s="154"/>
      <c r="V68" s="154"/>
      <c r="W68" s="154"/>
      <c r="X68" s="154"/>
      <c r="Y68" s="154"/>
      <c r="Z68" s="154"/>
      <c r="AA68" s="154"/>
      <c r="AB68" s="154"/>
    </row>
    <row r="69" spans="1:46" s="3" customFormat="1" x14ac:dyDescent="0.2">
      <c r="A69" s="91" t="s">
        <v>151</v>
      </c>
      <c r="B69" s="92"/>
      <c r="C69" s="40"/>
      <c r="D69" s="40"/>
      <c r="E69" s="95"/>
      <c r="F69" s="94"/>
      <c r="G69" s="101"/>
      <c r="H69" s="101"/>
      <c r="I69" s="101"/>
      <c r="J69" s="102"/>
      <c r="K69" s="40"/>
      <c r="L69" s="99"/>
      <c r="M69" s="41"/>
      <c r="N69" s="38"/>
      <c r="O69" s="43"/>
      <c r="P69" s="2" t="s">
        <v>983</v>
      </c>
    </row>
    <row r="70" spans="1:46" s="3" customFormat="1" x14ac:dyDescent="0.2">
      <c r="A70" s="91" t="s">
        <v>153</v>
      </c>
      <c r="B70" s="92"/>
      <c r="C70" s="40"/>
      <c r="D70" s="44"/>
      <c r="E70" s="39"/>
      <c r="F70" s="39"/>
      <c r="G70" s="95"/>
      <c r="H70" s="94"/>
      <c r="I70" s="101"/>
      <c r="J70" s="102"/>
      <c r="K70" s="40"/>
      <c r="L70" s="99"/>
      <c r="M70" s="41"/>
      <c r="N70" s="38"/>
      <c r="O70" s="43"/>
      <c r="P70" s="2" t="s">
        <v>986</v>
      </c>
      <c r="Q70" s="29"/>
      <c r="R70" s="29"/>
      <c r="S70" s="29"/>
      <c r="T70" s="29"/>
      <c r="U70" s="29"/>
      <c r="V70" s="29"/>
      <c r="W70" s="29"/>
      <c r="X70" s="29"/>
      <c r="Y70" s="29"/>
      <c r="Z70" s="29"/>
      <c r="AA70" s="29"/>
      <c r="AB70" s="29"/>
    </row>
    <row r="71" spans="1:46" s="3" customFormat="1" ht="12.75" customHeight="1" x14ac:dyDescent="0.2">
      <c r="A71" s="91" t="s">
        <v>154</v>
      </c>
      <c r="B71" s="92"/>
      <c r="C71" s="40"/>
      <c r="D71" s="44"/>
      <c r="E71" s="40"/>
      <c r="F71" s="40"/>
      <c r="G71" s="95"/>
      <c r="H71" s="94"/>
      <c r="I71" s="101"/>
      <c r="J71" s="102"/>
      <c r="K71" s="40"/>
      <c r="L71" s="99"/>
      <c r="M71" s="38"/>
      <c r="N71" s="41"/>
      <c r="O71" s="42"/>
      <c r="P71" s="1" t="s">
        <v>982</v>
      </c>
      <c r="Q71" s="1"/>
      <c r="R71" s="1"/>
      <c r="S71" s="1"/>
      <c r="T71" s="1"/>
      <c r="U71" s="1"/>
      <c r="V71" s="1"/>
      <c r="W71" s="1"/>
      <c r="X71" s="1"/>
      <c r="Y71" s="1"/>
      <c r="Z71" s="1"/>
      <c r="AA71" s="1"/>
      <c r="AB71" s="1"/>
    </row>
    <row r="72" spans="1:46" s="3" customFormat="1" x14ac:dyDescent="0.2">
      <c r="A72" s="91" t="s">
        <v>151</v>
      </c>
      <c r="B72" s="92"/>
      <c r="C72" s="40"/>
      <c r="D72" s="44"/>
      <c r="E72" s="40"/>
      <c r="F72" s="40"/>
      <c r="G72" s="95"/>
      <c r="H72" s="94"/>
      <c r="I72" s="101"/>
      <c r="J72" s="102"/>
      <c r="K72" s="40"/>
      <c r="L72" s="99"/>
      <c r="M72" s="38"/>
      <c r="N72" s="41"/>
      <c r="O72" s="42"/>
      <c r="P72" s="23" t="s">
        <v>152</v>
      </c>
      <c r="Q72" s="24"/>
      <c r="R72" s="24"/>
      <c r="S72" s="24"/>
      <c r="T72" s="24"/>
      <c r="U72" s="24"/>
      <c r="V72" s="24"/>
      <c r="W72" s="24"/>
      <c r="X72" s="24"/>
      <c r="Y72" s="24"/>
      <c r="Z72" s="24"/>
      <c r="AA72" s="24"/>
      <c r="AB72" s="24"/>
    </row>
    <row r="73" spans="1:46" s="3" customFormat="1" x14ac:dyDescent="0.2">
      <c r="A73" s="91" t="s">
        <v>155</v>
      </c>
      <c r="B73" s="92"/>
      <c r="C73" s="40"/>
      <c r="D73" s="44"/>
      <c r="E73" s="40"/>
      <c r="F73" s="40"/>
      <c r="G73" s="101"/>
      <c r="H73" s="101"/>
      <c r="I73" s="95"/>
      <c r="J73" s="96"/>
      <c r="K73" s="40"/>
      <c r="L73" s="99"/>
      <c r="M73" s="41"/>
      <c r="N73" s="38"/>
      <c r="O73" s="43"/>
      <c r="P73" s="1" t="s">
        <v>981</v>
      </c>
      <c r="Q73" s="1"/>
      <c r="R73" s="1"/>
      <c r="S73" s="1"/>
      <c r="T73" s="1"/>
      <c r="U73" s="1"/>
      <c r="V73" s="1"/>
      <c r="W73" s="1"/>
      <c r="X73" s="1"/>
      <c r="Y73" s="1"/>
      <c r="Z73" s="1"/>
      <c r="AA73" s="1"/>
      <c r="AB73" s="1"/>
    </row>
    <row r="74" spans="1:46" s="3" customFormat="1" x14ac:dyDescent="0.2">
      <c r="A74" s="91" t="s">
        <v>156</v>
      </c>
      <c r="B74" s="92"/>
      <c r="C74" s="40"/>
      <c r="D74" s="44"/>
      <c r="E74" s="40"/>
      <c r="F74" s="40"/>
      <c r="G74" s="101"/>
      <c r="H74" s="101"/>
      <c r="I74" s="95"/>
      <c r="J74" s="96"/>
      <c r="K74" s="40"/>
      <c r="L74" s="99"/>
      <c r="M74" s="41"/>
      <c r="N74" s="38"/>
      <c r="O74" s="43"/>
      <c r="P74" s="23" t="s">
        <v>980</v>
      </c>
      <c r="Q74" s="24"/>
      <c r="R74" s="24"/>
      <c r="S74" s="24"/>
      <c r="T74" s="24"/>
      <c r="U74" s="24"/>
      <c r="V74" s="24"/>
      <c r="W74" s="24"/>
      <c r="X74" s="24"/>
      <c r="Y74" s="24"/>
      <c r="Z74" s="24"/>
      <c r="AA74" s="24"/>
      <c r="AB74" s="24"/>
    </row>
    <row r="75" spans="1:46" s="3" customFormat="1" x14ac:dyDescent="0.2">
      <c r="A75" s="91" t="s">
        <v>151</v>
      </c>
      <c r="B75" s="92"/>
      <c r="C75" s="45"/>
      <c r="D75" s="44"/>
      <c r="E75" s="45"/>
      <c r="F75" s="45"/>
      <c r="G75" s="101"/>
      <c r="H75" s="101"/>
      <c r="I75" s="97"/>
      <c r="J75" s="98"/>
      <c r="K75" s="45"/>
      <c r="L75" s="100"/>
      <c r="M75" s="41"/>
      <c r="N75" s="41"/>
      <c r="O75" s="42"/>
      <c r="P75" s="127"/>
      <c r="Q75" s="127"/>
      <c r="R75" s="127"/>
      <c r="S75" s="127"/>
      <c r="T75" s="127"/>
      <c r="U75" s="127"/>
      <c r="V75" s="127"/>
      <c r="W75" s="127"/>
      <c r="X75" s="127"/>
      <c r="Y75" s="127"/>
      <c r="Z75" s="127"/>
      <c r="AA75" s="127"/>
      <c r="AB75" s="127"/>
    </row>
    <row r="76" spans="1:46" s="3" customFormat="1" x14ac:dyDescent="0.2">
      <c r="A76" s="83"/>
      <c r="B76" s="84" t="s">
        <v>56</v>
      </c>
      <c r="C76" s="86">
        <v>0</v>
      </c>
      <c r="D76" s="86">
        <v>0</v>
      </c>
      <c r="E76" s="90">
        <f>SUM(E77:E85)</f>
        <v>0</v>
      </c>
      <c r="F76" s="90"/>
      <c r="G76" s="86">
        <f>SUM(G77:G85)</f>
        <v>0</v>
      </c>
      <c r="H76" s="86"/>
      <c r="I76" s="86">
        <f>SUM(I77:I85)</f>
        <v>0</v>
      </c>
      <c r="J76" s="86"/>
      <c r="K76" s="86">
        <f>+C76-E76-G76-I76</f>
        <v>0</v>
      </c>
      <c r="L76" s="87"/>
      <c r="M76" s="38"/>
      <c r="N76" s="41"/>
      <c r="O76" s="42"/>
      <c r="P76" s="127" t="s">
        <v>93</v>
      </c>
      <c r="Q76" s="127"/>
      <c r="R76" s="127"/>
      <c r="S76" s="127"/>
      <c r="T76" s="127"/>
      <c r="U76" s="127"/>
      <c r="V76" s="127"/>
      <c r="W76" s="127"/>
      <c r="X76" s="127"/>
      <c r="Y76" s="127"/>
      <c r="Z76" s="127"/>
      <c r="AA76" s="127"/>
      <c r="AB76" s="127"/>
    </row>
    <row r="77" spans="1:46" s="3" customFormat="1" x14ac:dyDescent="0.2">
      <c r="A77" s="91" t="s">
        <v>157</v>
      </c>
      <c r="B77" s="92"/>
      <c r="C77" s="39"/>
      <c r="D77" s="48"/>
      <c r="E77" s="93"/>
      <c r="F77" s="94"/>
      <c r="G77" s="101"/>
      <c r="H77" s="101"/>
      <c r="I77" s="101"/>
      <c r="J77" s="102"/>
      <c r="K77" s="39"/>
      <c r="L77" s="99"/>
      <c r="M77" s="38"/>
      <c r="N77" s="38"/>
      <c r="O77" s="43"/>
      <c r="P77" s="23"/>
      <c r="Q77" s="24"/>
      <c r="R77" s="24"/>
      <c r="S77" s="24"/>
      <c r="T77" s="24"/>
      <c r="U77" s="24"/>
      <c r="V77" s="24"/>
      <c r="W77" s="24"/>
      <c r="X77" s="24"/>
      <c r="Y77" s="24"/>
      <c r="Z77" s="24"/>
      <c r="AA77" s="24"/>
      <c r="AB77" s="24"/>
    </row>
    <row r="78" spans="1:46" s="3" customFormat="1" x14ac:dyDescent="0.2">
      <c r="A78" s="91" t="s">
        <v>158</v>
      </c>
      <c r="B78" s="92"/>
      <c r="C78" s="40"/>
      <c r="D78" s="44"/>
      <c r="E78" s="93"/>
      <c r="F78" s="94"/>
      <c r="G78" s="101"/>
      <c r="H78" s="101"/>
      <c r="I78" s="101"/>
      <c r="J78" s="102"/>
      <c r="K78" s="40"/>
      <c r="L78" s="99"/>
      <c r="M78" s="41"/>
      <c r="N78" s="38"/>
      <c r="O78" s="43"/>
      <c r="P78" s="127"/>
      <c r="Q78" s="127"/>
      <c r="R78" s="127"/>
      <c r="S78" s="127"/>
      <c r="T78" s="127"/>
      <c r="U78" s="127"/>
      <c r="V78" s="127"/>
      <c r="W78" s="127"/>
      <c r="X78" s="127"/>
      <c r="Y78" s="127"/>
      <c r="Z78" s="127"/>
      <c r="AA78" s="127"/>
      <c r="AB78" s="127"/>
    </row>
    <row r="79" spans="1:46" s="3" customFormat="1" x14ac:dyDescent="0.2">
      <c r="A79" s="91" t="s">
        <v>151</v>
      </c>
      <c r="B79" s="92"/>
      <c r="C79" s="40"/>
      <c r="D79" s="40"/>
      <c r="E79" s="95"/>
      <c r="F79" s="94"/>
      <c r="G79" s="101"/>
      <c r="H79" s="101"/>
      <c r="I79" s="101"/>
      <c r="J79" s="102"/>
      <c r="K79" s="40"/>
      <c r="L79" s="99"/>
      <c r="M79" s="41"/>
      <c r="N79" s="41"/>
      <c r="O79" s="42"/>
      <c r="P79" s="127"/>
      <c r="Q79" s="127"/>
      <c r="R79" s="127"/>
      <c r="S79" s="127"/>
      <c r="T79" s="127"/>
      <c r="U79" s="127"/>
      <c r="V79" s="127"/>
      <c r="W79" s="127"/>
      <c r="X79" s="127"/>
      <c r="Y79" s="127"/>
      <c r="Z79" s="127"/>
      <c r="AA79" s="127"/>
      <c r="AB79" s="127"/>
    </row>
    <row r="80" spans="1:46" s="3" customFormat="1" ht="12.75" customHeight="1" x14ac:dyDescent="0.2">
      <c r="A80" s="91" t="s">
        <v>159</v>
      </c>
      <c r="B80" s="92"/>
      <c r="C80" s="40"/>
      <c r="D80" s="44"/>
      <c r="E80" s="39"/>
      <c r="F80" s="39"/>
      <c r="G80" s="95"/>
      <c r="H80" s="94"/>
      <c r="I80" s="101"/>
      <c r="J80" s="102"/>
      <c r="K80" s="40"/>
      <c r="L80" s="99"/>
      <c r="M80" s="41"/>
      <c r="N80" s="41"/>
      <c r="O80" s="42"/>
      <c r="P80" s="127"/>
      <c r="Q80" s="127"/>
      <c r="R80" s="127"/>
      <c r="S80" s="127"/>
      <c r="T80" s="127"/>
      <c r="U80" s="127"/>
      <c r="V80" s="127"/>
      <c r="W80" s="127"/>
      <c r="X80" s="127"/>
      <c r="Y80" s="127"/>
      <c r="Z80" s="127"/>
      <c r="AA80" s="127"/>
      <c r="AB80" s="127"/>
    </row>
    <row r="81" spans="1:28" s="3" customFormat="1" x14ac:dyDescent="0.2">
      <c r="A81" s="91" t="s">
        <v>160</v>
      </c>
      <c r="B81" s="92"/>
      <c r="C81" s="40"/>
      <c r="D81" s="44"/>
      <c r="E81" s="40"/>
      <c r="F81" s="40"/>
      <c r="G81" s="95"/>
      <c r="H81" s="94"/>
      <c r="I81" s="101"/>
      <c r="J81" s="102"/>
      <c r="K81" s="40"/>
      <c r="L81" s="99"/>
      <c r="M81" s="38"/>
      <c r="N81" s="38"/>
      <c r="O81" s="43"/>
      <c r="P81" s="127"/>
      <c r="Q81" s="127"/>
      <c r="R81" s="127"/>
      <c r="S81" s="127"/>
      <c r="T81" s="127"/>
      <c r="U81" s="127"/>
      <c r="V81" s="127"/>
      <c r="W81" s="127"/>
      <c r="X81" s="127"/>
      <c r="Y81" s="127"/>
      <c r="Z81" s="127"/>
      <c r="AA81" s="127"/>
      <c r="AB81" s="127"/>
    </row>
    <row r="82" spans="1:28" s="3" customFormat="1" x14ac:dyDescent="0.2">
      <c r="A82" s="91" t="s">
        <v>151</v>
      </c>
      <c r="B82" s="92"/>
      <c r="C82" s="40"/>
      <c r="D82" s="44"/>
      <c r="E82" s="40"/>
      <c r="F82" s="40"/>
      <c r="G82" s="95"/>
      <c r="H82" s="94"/>
      <c r="I82" s="101"/>
      <c r="J82" s="102"/>
      <c r="K82" s="40"/>
      <c r="L82" s="99"/>
      <c r="M82" s="38"/>
      <c r="N82" s="38"/>
      <c r="O82" s="43"/>
      <c r="P82" s="127"/>
      <c r="Q82" s="127"/>
      <c r="R82" s="127"/>
      <c r="S82" s="127"/>
      <c r="T82" s="127"/>
      <c r="U82" s="127"/>
      <c r="V82" s="127"/>
      <c r="W82" s="127"/>
      <c r="X82" s="127"/>
      <c r="Y82" s="127"/>
      <c r="Z82" s="127"/>
      <c r="AA82" s="127"/>
      <c r="AB82" s="127"/>
    </row>
    <row r="83" spans="1:28" s="3" customFormat="1" x14ac:dyDescent="0.2">
      <c r="A83" s="91" t="s">
        <v>161</v>
      </c>
      <c r="B83" s="92"/>
      <c r="C83" s="40"/>
      <c r="D83" s="44"/>
      <c r="E83" s="40"/>
      <c r="F83" s="40"/>
      <c r="G83" s="101"/>
      <c r="H83" s="101"/>
      <c r="I83" s="95"/>
      <c r="J83" s="96"/>
      <c r="K83" s="40"/>
      <c r="L83" s="99"/>
      <c r="M83" s="41"/>
      <c r="N83" s="41"/>
      <c r="O83" s="42"/>
    </row>
    <row r="84" spans="1:28" s="3" customFormat="1" x14ac:dyDescent="0.2">
      <c r="A84" s="91" t="s">
        <v>162</v>
      </c>
      <c r="B84" s="92"/>
      <c r="C84" s="40"/>
      <c r="D84" s="44"/>
      <c r="E84" s="40"/>
      <c r="F84" s="40"/>
      <c r="G84" s="101"/>
      <c r="H84" s="101"/>
      <c r="I84" s="95"/>
      <c r="J84" s="96"/>
      <c r="K84" s="40"/>
      <c r="L84" s="99"/>
      <c r="M84" s="41"/>
      <c r="N84" s="41"/>
      <c r="O84" s="42"/>
      <c r="P84" s="127"/>
      <c r="Q84" s="127"/>
      <c r="R84" s="127"/>
      <c r="S84" s="127"/>
      <c r="T84" s="127"/>
      <c r="U84" s="127"/>
      <c r="V84" s="127"/>
      <c r="W84" s="127"/>
      <c r="X84" s="127"/>
      <c r="Y84" s="127"/>
      <c r="Z84" s="127"/>
      <c r="AA84" s="127"/>
      <c r="AB84" s="127"/>
    </row>
    <row r="85" spans="1:28" s="3" customFormat="1" x14ac:dyDescent="0.2">
      <c r="A85" s="91" t="s">
        <v>151</v>
      </c>
      <c r="B85" s="92"/>
      <c r="C85" s="45"/>
      <c r="D85" s="44"/>
      <c r="E85" s="45"/>
      <c r="F85" s="45"/>
      <c r="G85" s="101"/>
      <c r="H85" s="101"/>
      <c r="I85" s="97"/>
      <c r="J85" s="98"/>
      <c r="K85" s="45"/>
      <c r="L85" s="100"/>
      <c r="M85" s="41"/>
      <c r="N85" s="38"/>
      <c r="O85" s="43"/>
      <c r="P85" s="23"/>
      <c r="Q85" s="24"/>
      <c r="R85" s="24"/>
      <c r="S85" s="24"/>
      <c r="T85" s="24"/>
      <c r="U85" s="24"/>
      <c r="V85" s="24"/>
      <c r="W85" s="24"/>
      <c r="X85" s="24"/>
      <c r="Y85" s="24"/>
      <c r="Z85" s="24"/>
      <c r="AA85" s="24"/>
      <c r="AB85" s="24"/>
    </row>
    <row r="86" spans="1:28" s="3" customFormat="1" x14ac:dyDescent="0.2">
      <c r="A86" s="83"/>
      <c r="B86" s="84" t="s">
        <v>163</v>
      </c>
      <c r="C86" s="86">
        <v>0</v>
      </c>
      <c r="D86" s="86">
        <v>0</v>
      </c>
      <c r="E86" s="85">
        <f>SUM(E87:E95)</f>
        <v>0</v>
      </c>
      <c r="F86" s="85"/>
      <c r="G86" s="86">
        <f>SUM(G87:G95)</f>
        <v>0</v>
      </c>
      <c r="H86" s="86"/>
      <c r="I86" s="86">
        <f>SUM(I87:I95)</f>
        <v>0</v>
      </c>
      <c r="J86" s="86"/>
      <c r="K86" s="86">
        <f>+C86-E86-G86-I86</f>
        <v>0</v>
      </c>
      <c r="L86" s="87"/>
      <c r="M86" s="38"/>
      <c r="N86" s="38"/>
      <c r="O86" s="43"/>
      <c r="P86" s="139" t="s">
        <v>991</v>
      </c>
      <c r="Q86" s="139"/>
      <c r="R86" s="139"/>
      <c r="S86" s="139"/>
      <c r="T86" s="139"/>
      <c r="U86" s="139"/>
      <c r="V86" s="139"/>
      <c r="W86" s="139"/>
      <c r="X86" s="139"/>
      <c r="Y86" s="139"/>
      <c r="Z86" s="139"/>
      <c r="AA86" s="139"/>
      <c r="AB86" s="139"/>
    </row>
    <row r="87" spans="1:28" s="3" customFormat="1" x14ac:dyDescent="0.2">
      <c r="A87" s="91" t="s">
        <v>164</v>
      </c>
      <c r="B87" s="92"/>
      <c r="C87" s="39"/>
      <c r="D87" s="48"/>
      <c r="E87" s="93"/>
      <c r="F87" s="94"/>
      <c r="G87" s="101"/>
      <c r="H87" s="101"/>
      <c r="I87" s="101"/>
      <c r="J87" s="102"/>
      <c r="K87" s="39"/>
      <c r="L87" s="99"/>
      <c r="M87" s="38"/>
      <c r="N87" s="41"/>
      <c r="O87" s="42"/>
      <c r="P87" s="23"/>
      <c r="Q87" s="24"/>
      <c r="R87" s="24"/>
      <c r="S87" s="24"/>
      <c r="T87" s="24"/>
      <c r="U87" s="24"/>
      <c r="V87" s="24"/>
      <c r="W87" s="24"/>
      <c r="X87" s="24"/>
      <c r="Y87" s="24"/>
      <c r="Z87" s="24"/>
      <c r="AA87" s="24"/>
      <c r="AB87" s="24"/>
    </row>
    <row r="88" spans="1:28" s="3" customFormat="1" x14ac:dyDescent="0.2">
      <c r="A88" s="91" t="s">
        <v>165</v>
      </c>
      <c r="B88" s="92"/>
      <c r="C88" s="40"/>
      <c r="D88" s="44"/>
      <c r="E88" s="93"/>
      <c r="F88" s="94"/>
      <c r="G88" s="101"/>
      <c r="H88" s="101"/>
      <c r="I88" s="101"/>
      <c r="J88" s="102"/>
      <c r="K88" s="40"/>
      <c r="L88" s="99"/>
      <c r="M88" s="41"/>
      <c r="N88" s="41"/>
      <c r="O88" s="42"/>
      <c r="P88" s="127"/>
      <c r="Q88" s="127"/>
      <c r="R88" s="127"/>
      <c r="S88" s="127"/>
      <c r="T88" s="127"/>
      <c r="U88" s="127"/>
      <c r="V88" s="127"/>
      <c r="W88" s="127"/>
      <c r="X88" s="127"/>
      <c r="Y88" s="127"/>
      <c r="Z88" s="127"/>
      <c r="AA88" s="127"/>
      <c r="AB88" s="127"/>
    </row>
    <row r="89" spans="1:28" s="3" customFormat="1" x14ac:dyDescent="0.2">
      <c r="A89" s="91" t="s">
        <v>151</v>
      </c>
      <c r="B89" s="92"/>
      <c r="C89" s="40"/>
      <c r="D89" s="40"/>
      <c r="E89" s="95"/>
      <c r="F89" s="94"/>
      <c r="G89" s="101"/>
      <c r="H89" s="101"/>
      <c r="I89" s="101"/>
      <c r="J89" s="102"/>
      <c r="K89" s="40"/>
      <c r="L89" s="99"/>
      <c r="M89" s="41"/>
      <c r="N89" s="38"/>
      <c r="O89" s="43"/>
      <c r="P89" s="127"/>
      <c r="Q89" s="127"/>
      <c r="R89" s="127"/>
      <c r="S89" s="127"/>
      <c r="T89" s="127"/>
      <c r="U89" s="127"/>
      <c r="V89" s="127"/>
      <c r="W89" s="127"/>
      <c r="X89" s="127"/>
      <c r="Y89" s="127"/>
      <c r="Z89" s="127"/>
      <c r="AA89" s="127"/>
      <c r="AB89" s="127"/>
    </row>
    <row r="90" spans="1:28" s="3" customFormat="1" x14ac:dyDescent="0.2">
      <c r="A90" s="91" t="s">
        <v>166</v>
      </c>
      <c r="B90" s="92"/>
      <c r="C90" s="40"/>
      <c r="D90" s="44"/>
      <c r="E90" s="39"/>
      <c r="F90" s="39"/>
      <c r="G90" s="95"/>
      <c r="H90" s="94"/>
      <c r="I90" s="101"/>
      <c r="J90" s="102"/>
      <c r="K90" s="40"/>
      <c r="L90" s="99"/>
      <c r="M90" s="41"/>
      <c r="N90" s="38"/>
      <c r="O90" s="43"/>
      <c r="P90" s="127"/>
      <c r="Q90" s="127"/>
      <c r="R90" s="127"/>
      <c r="S90" s="127"/>
      <c r="T90" s="127"/>
      <c r="U90" s="127"/>
      <c r="V90" s="127"/>
      <c r="W90" s="127"/>
      <c r="X90" s="127"/>
      <c r="Y90" s="127"/>
      <c r="Z90" s="127"/>
      <c r="AA90" s="127"/>
      <c r="AB90" s="127"/>
    </row>
    <row r="91" spans="1:28" s="3" customFormat="1" x14ac:dyDescent="0.2">
      <c r="A91" s="91" t="s">
        <v>167</v>
      </c>
      <c r="B91" s="92"/>
      <c r="C91" s="40"/>
      <c r="D91" s="44"/>
      <c r="E91" s="40"/>
      <c r="F91" s="40"/>
      <c r="G91" s="95"/>
      <c r="H91" s="94"/>
      <c r="I91" s="101"/>
      <c r="J91" s="102"/>
      <c r="K91" s="40"/>
      <c r="L91" s="99"/>
      <c r="M91" s="38"/>
      <c r="N91" s="41"/>
      <c r="O91" s="42"/>
      <c r="P91" s="127"/>
      <c r="Q91" s="127"/>
      <c r="R91" s="127"/>
      <c r="S91" s="127"/>
      <c r="T91" s="127"/>
      <c r="U91" s="127"/>
      <c r="V91" s="127"/>
      <c r="W91" s="127"/>
      <c r="X91" s="127"/>
      <c r="Y91" s="127"/>
      <c r="Z91" s="127"/>
      <c r="AA91" s="127"/>
      <c r="AB91" s="127"/>
    </row>
    <row r="92" spans="1:28" s="3" customFormat="1" x14ac:dyDescent="0.2">
      <c r="A92" s="91" t="s">
        <v>151</v>
      </c>
      <c r="B92" s="92"/>
      <c r="C92" s="40"/>
      <c r="D92" s="44"/>
      <c r="E92" s="40"/>
      <c r="F92" s="40"/>
      <c r="G92" s="95"/>
      <c r="H92" s="94"/>
      <c r="I92" s="101"/>
      <c r="J92" s="102"/>
      <c r="K92" s="40"/>
      <c r="L92" s="99"/>
      <c r="M92" s="38"/>
      <c r="N92" s="41"/>
      <c r="O92" s="42"/>
      <c r="P92" s="127"/>
      <c r="Q92" s="127"/>
      <c r="R92" s="127"/>
      <c r="S92" s="127"/>
      <c r="T92" s="127"/>
      <c r="U92" s="127"/>
      <c r="V92" s="127"/>
      <c r="W92" s="127"/>
      <c r="X92" s="127"/>
      <c r="Y92" s="127"/>
      <c r="Z92" s="127"/>
      <c r="AA92" s="127"/>
      <c r="AB92" s="127"/>
    </row>
    <row r="93" spans="1:28" s="3" customFormat="1" x14ac:dyDescent="0.2">
      <c r="A93" s="91" t="s">
        <v>168</v>
      </c>
      <c r="B93" s="92"/>
      <c r="C93" s="40"/>
      <c r="D93" s="44"/>
      <c r="E93" s="40"/>
      <c r="F93" s="40"/>
      <c r="G93" s="101"/>
      <c r="H93" s="101"/>
      <c r="I93" s="95"/>
      <c r="J93" s="96"/>
      <c r="K93" s="40"/>
      <c r="L93" s="99"/>
      <c r="M93" s="41"/>
      <c r="N93" s="38"/>
      <c r="O93" s="43"/>
      <c r="P93" s="127"/>
      <c r="Q93" s="127"/>
      <c r="R93" s="127"/>
      <c r="S93" s="127"/>
      <c r="T93" s="127"/>
      <c r="U93" s="127"/>
      <c r="V93" s="127"/>
      <c r="W93" s="127"/>
      <c r="X93" s="127"/>
      <c r="Y93" s="127"/>
      <c r="Z93" s="127"/>
      <c r="AA93" s="127"/>
      <c r="AB93" s="127"/>
    </row>
    <row r="94" spans="1:28" s="3" customFormat="1" x14ac:dyDescent="0.2">
      <c r="A94" s="91" t="s">
        <v>169</v>
      </c>
      <c r="B94" s="92"/>
      <c r="C94" s="40"/>
      <c r="D94" s="44"/>
      <c r="E94" s="40"/>
      <c r="F94" s="40"/>
      <c r="G94" s="101"/>
      <c r="H94" s="101"/>
      <c r="I94" s="95"/>
      <c r="J94" s="96"/>
      <c r="K94" s="40"/>
      <c r="L94" s="99"/>
      <c r="M94" s="41"/>
      <c r="N94" s="38"/>
      <c r="O94" s="43"/>
      <c r="P94" s="127"/>
      <c r="Q94" s="127"/>
      <c r="R94" s="127"/>
      <c r="S94" s="127"/>
      <c r="T94" s="127"/>
      <c r="U94" s="127"/>
      <c r="V94" s="127"/>
      <c r="W94" s="127"/>
      <c r="X94" s="127"/>
      <c r="Y94" s="127"/>
      <c r="Z94" s="127"/>
      <c r="AA94" s="127"/>
      <c r="AB94" s="127"/>
    </row>
    <row r="95" spans="1:28" s="3" customFormat="1" x14ac:dyDescent="0.2">
      <c r="A95" s="91" t="s">
        <v>151</v>
      </c>
      <c r="B95" s="92"/>
      <c r="C95" s="40"/>
      <c r="D95" s="44"/>
      <c r="E95" s="89"/>
      <c r="F95" s="88"/>
      <c r="G95" s="88"/>
      <c r="H95" s="88"/>
      <c r="I95" s="95"/>
      <c r="J95" s="96"/>
      <c r="K95" s="45"/>
      <c r="L95" s="99"/>
      <c r="M95" s="41"/>
      <c r="N95" s="41"/>
      <c r="O95" s="42"/>
      <c r="P95" s="127"/>
      <c r="Q95" s="127"/>
      <c r="R95" s="127"/>
      <c r="S95" s="127"/>
      <c r="T95" s="127"/>
      <c r="U95" s="127"/>
      <c r="V95" s="127"/>
      <c r="W95" s="127"/>
      <c r="X95" s="127"/>
      <c r="Y95" s="127"/>
      <c r="Z95" s="127"/>
      <c r="AA95" s="127"/>
      <c r="AB95" s="127"/>
    </row>
    <row r="96" spans="1:28" s="3" customFormat="1" x14ac:dyDescent="0.2">
      <c r="A96" s="21"/>
      <c r="B96" s="74" t="s">
        <v>7</v>
      </c>
      <c r="C96" s="75">
        <f>+C66+C76+C86</f>
        <v>0</v>
      </c>
      <c r="D96" s="75">
        <f>+D66+D76+D86</f>
        <v>0</v>
      </c>
      <c r="E96" s="75">
        <f>+E66+E76+E86</f>
        <v>0</v>
      </c>
      <c r="F96" s="46"/>
      <c r="G96" s="75">
        <f>+G66+G76+G86</f>
        <v>0</v>
      </c>
      <c r="H96" s="46"/>
      <c r="I96" s="103">
        <f>+I66+I76+I86</f>
        <v>0</v>
      </c>
      <c r="J96" s="46"/>
      <c r="K96" s="103">
        <f>C96-E96-G96-I96</f>
        <v>0</v>
      </c>
      <c r="L96" s="47"/>
      <c r="M96" s="1"/>
      <c r="P96" s="127"/>
      <c r="Q96" s="127"/>
      <c r="R96" s="127"/>
      <c r="S96" s="127"/>
      <c r="T96" s="127"/>
      <c r="U96" s="127"/>
      <c r="V96" s="127"/>
      <c r="W96" s="127"/>
      <c r="X96" s="127"/>
      <c r="Y96" s="127"/>
      <c r="Z96" s="127"/>
      <c r="AA96" s="127"/>
      <c r="AB96" s="127"/>
    </row>
    <row r="97" spans="1:28" s="3" customFormat="1" x14ac:dyDescent="0.2">
      <c r="M97" s="1"/>
      <c r="P97" s="127"/>
      <c r="Q97" s="127"/>
      <c r="R97" s="127"/>
      <c r="S97" s="127"/>
      <c r="T97" s="127"/>
      <c r="U97" s="127"/>
      <c r="V97" s="127"/>
      <c r="W97" s="127"/>
      <c r="X97" s="127"/>
      <c r="Y97" s="127"/>
      <c r="Z97" s="127"/>
      <c r="AA97" s="127"/>
      <c r="AB97" s="127"/>
    </row>
    <row r="98" spans="1:28" s="3" customFormat="1" ht="15" x14ac:dyDescent="0.25">
      <c r="A98" s="171" t="s">
        <v>170</v>
      </c>
      <c r="B98" s="171"/>
      <c r="C98" s="171"/>
      <c r="D98" s="171"/>
      <c r="E98" s="171"/>
      <c r="F98" s="171"/>
      <c r="G98" s="171"/>
      <c r="H98" s="171"/>
      <c r="I98" s="171"/>
      <c r="J98" s="171"/>
      <c r="K98" s="171"/>
      <c r="L98" s="171"/>
      <c r="P98" s="139" t="s">
        <v>997</v>
      </c>
      <c r="Q98" s="139"/>
      <c r="R98" s="139"/>
      <c r="S98" s="139"/>
      <c r="T98" s="139"/>
      <c r="U98" s="139"/>
      <c r="V98" s="139"/>
      <c r="W98" s="139"/>
      <c r="X98" s="139"/>
      <c r="Y98" s="139"/>
      <c r="Z98" s="139"/>
      <c r="AA98" s="139"/>
      <c r="AB98" s="139"/>
    </row>
    <row r="99" spans="1:28" s="3" customFormat="1" ht="38.25" x14ac:dyDescent="0.2">
      <c r="A99" s="82"/>
      <c r="B99" s="107" t="s">
        <v>970</v>
      </c>
      <c r="C99" s="108"/>
      <c r="D99" s="108"/>
      <c r="E99" s="108">
        <f>SUM(E100:E105)</f>
        <v>0</v>
      </c>
      <c r="F99" s="109"/>
      <c r="G99" s="108">
        <f>SUM(G100:G105)</f>
        <v>0</v>
      </c>
      <c r="H99" s="109"/>
      <c r="I99" s="108">
        <f>SUM(I100:I105)</f>
        <v>0</v>
      </c>
      <c r="J99" s="109"/>
      <c r="K99" s="110">
        <f>C99-E99-G99-I99</f>
        <v>0</v>
      </c>
      <c r="L99" s="111"/>
      <c r="N99" s="1"/>
      <c r="O99" s="1"/>
      <c r="P99" s="127"/>
      <c r="Q99" s="127"/>
      <c r="R99" s="127"/>
      <c r="S99" s="127"/>
      <c r="T99" s="127"/>
      <c r="U99" s="127"/>
      <c r="V99" s="127"/>
      <c r="W99" s="127"/>
      <c r="X99" s="127"/>
      <c r="Y99" s="127"/>
      <c r="Z99" s="127"/>
      <c r="AA99" s="127"/>
      <c r="AB99" s="127"/>
    </row>
    <row r="100" spans="1:28" s="3" customFormat="1" x14ac:dyDescent="0.2">
      <c r="A100" s="91" t="s">
        <v>171</v>
      </c>
      <c r="B100" s="106"/>
      <c r="C100" s="40"/>
      <c r="D100" s="40"/>
      <c r="E100" s="112"/>
      <c r="F100" s="113"/>
      <c r="G100" s="40"/>
      <c r="H100" s="40"/>
      <c r="I100" s="40"/>
      <c r="J100" s="40"/>
      <c r="K100" s="39"/>
      <c r="L100" s="99"/>
      <c r="P100" s="139" t="s">
        <v>987</v>
      </c>
      <c r="Q100" s="139"/>
      <c r="R100" s="139"/>
      <c r="S100" s="139"/>
      <c r="T100" s="139"/>
      <c r="U100" s="139"/>
      <c r="V100" s="139"/>
      <c r="W100" s="139"/>
      <c r="X100" s="139"/>
      <c r="Y100" s="139"/>
      <c r="Z100" s="139"/>
      <c r="AA100" s="139"/>
      <c r="AB100" s="139"/>
    </row>
    <row r="101" spans="1:28" s="3" customFormat="1" x14ac:dyDescent="0.2">
      <c r="A101" s="91" t="s">
        <v>151</v>
      </c>
      <c r="B101" s="106"/>
      <c r="C101" s="40"/>
      <c r="D101" s="40"/>
      <c r="E101" s="114"/>
      <c r="F101" s="113"/>
      <c r="G101" s="40"/>
      <c r="H101" s="40"/>
      <c r="I101" s="40"/>
      <c r="J101" s="40"/>
      <c r="K101" s="40"/>
      <c r="L101" s="99"/>
      <c r="M101" s="1"/>
      <c r="N101" s="1"/>
      <c r="O101" s="1"/>
      <c r="P101" s="127"/>
      <c r="Q101" s="127"/>
      <c r="R101" s="127"/>
      <c r="S101" s="127"/>
      <c r="T101" s="127"/>
      <c r="U101" s="127"/>
      <c r="V101" s="127"/>
      <c r="W101" s="127"/>
    </row>
    <row r="102" spans="1:28" s="3" customFormat="1" x14ac:dyDescent="0.2">
      <c r="A102" s="91" t="s">
        <v>172</v>
      </c>
      <c r="B102" s="106"/>
      <c r="C102" s="40"/>
      <c r="D102" s="40"/>
      <c r="E102" s="40"/>
      <c r="F102" s="40"/>
      <c r="G102" s="114"/>
      <c r="H102" s="113"/>
      <c r="I102" s="40"/>
      <c r="J102" s="40"/>
      <c r="K102" s="40"/>
      <c r="L102" s="99"/>
      <c r="P102" s="127"/>
      <c r="Q102" s="127"/>
      <c r="R102" s="127"/>
      <c r="S102" s="127"/>
      <c r="T102" s="127"/>
      <c r="U102" s="127"/>
      <c r="V102" s="127"/>
      <c r="W102" s="127"/>
    </row>
    <row r="103" spans="1:28" s="3" customFormat="1" x14ac:dyDescent="0.2">
      <c r="A103" s="91" t="s">
        <v>151</v>
      </c>
      <c r="B103" s="106"/>
      <c r="C103" s="40"/>
      <c r="D103" s="40"/>
      <c r="E103" s="40"/>
      <c r="F103" s="40"/>
      <c r="G103" s="114"/>
      <c r="H103" s="113"/>
      <c r="I103" s="40"/>
      <c r="J103" s="40"/>
      <c r="K103" s="40"/>
      <c r="L103" s="99"/>
      <c r="N103" s="1"/>
      <c r="O103" s="1"/>
      <c r="P103" s="127"/>
      <c r="Q103" s="127"/>
      <c r="R103" s="127"/>
      <c r="S103" s="127"/>
      <c r="T103" s="127"/>
      <c r="U103" s="127"/>
      <c r="V103" s="127"/>
      <c r="W103" s="127"/>
    </row>
    <row r="104" spans="1:28" s="3" customFormat="1" x14ac:dyDescent="0.2">
      <c r="A104" s="91" t="s">
        <v>173</v>
      </c>
      <c r="B104" s="106"/>
      <c r="C104" s="40"/>
      <c r="D104" s="40"/>
      <c r="E104" s="40"/>
      <c r="F104" s="40"/>
      <c r="G104" s="40"/>
      <c r="H104" s="40"/>
      <c r="I104" s="114"/>
      <c r="J104" s="113"/>
      <c r="K104" s="40"/>
      <c r="L104" s="99"/>
      <c r="M104" s="1"/>
      <c r="P104" s="127"/>
      <c r="Q104" s="127"/>
      <c r="R104" s="127"/>
      <c r="S104" s="127"/>
      <c r="T104" s="127"/>
      <c r="U104" s="127"/>
      <c r="V104" s="127"/>
      <c r="W104" s="127"/>
    </row>
    <row r="105" spans="1:28" s="3" customFormat="1" x14ac:dyDescent="0.2">
      <c r="A105" s="91" t="s">
        <v>151</v>
      </c>
      <c r="B105" s="106"/>
      <c r="C105" s="40"/>
      <c r="D105" s="40"/>
      <c r="E105" s="40"/>
      <c r="F105" s="40"/>
      <c r="G105" s="40"/>
      <c r="H105" s="40"/>
      <c r="I105" s="114"/>
      <c r="J105" s="113"/>
      <c r="K105" s="45"/>
      <c r="L105" s="99"/>
      <c r="N105" s="1"/>
      <c r="O105" s="1"/>
      <c r="P105" s="127"/>
      <c r="Q105" s="127"/>
      <c r="R105" s="127"/>
      <c r="S105" s="127"/>
      <c r="T105" s="127"/>
      <c r="U105" s="127"/>
      <c r="V105" s="127"/>
      <c r="W105" s="127"/>
    </row>
    <row r="106" spans="1:28" s="3" customFormat="1" x14ac:dyDescent="0.2">
      <c r="A106" s="21"/>
      <c r="B106" s="76" t="s">
        <v>7</v>
      </c>
      <c r="C106" s="75">
        <f>C96+C99</f>
        <v>0</v>
      </c>
      <c r="D106" s="75"/>
      <c r="E106" s="75">
        <f>E96+E99</f>
        <v>0</v>
      </c>
      <c r="F106" s="46"/>
      <c r="G106" s="75">
        <f>G96+G99</f>
        <v>0</v>
      </c>
      <c r="H106" s="40"/>
      <c r="I106" s="75">
        <f>I96+I99</f>
        <v>0</v>
      </c>
      <c r="J106" s="46"/>
      <c r="K106" s="75">
        <f>C106-E106-G106-I106</f>
        <v>0</v>
      </c>
      <c r="P106" s="127"/>
      <c r="Q106" s="127"/>
      <c r="R106" s="127"/>
      <c r="S106" s="127"/>
      <c r="T106" s="127"/>
      <c r="U106" s="127"/>
      <c r="V106" s="127"/>
      <c r="W106" s="127"/>
    </row>
    <row r="107" spans="1:28" s="33" customFormat="1" x14ac:dyDescent="0.2">
      <c r="A107" s="35"/>
      <c r="B107" s="34"/>
      <c r="C107" s="34"/>
      <c r="D107" s="34"/>
      <c r="E107" s="34"/>
      <c r="F107" s="34"/>
      <c r="G107" s="34"/>
      <c r="H107" s="40"/>
      <c r="I107" s="34"/>
      <c r="J107" s="34"/>
      <c r="K107" s="34"/>
      <c r="L107" s="34"/>
      <c r="M107" s="34"/>
      <c r="N107" s="34"/>
      <c r="O107" s="34"/>
      <c r="P107" s="127"/>
      <c r="Q107" s="127"/>
      <c r="R107" s="127"/>
      <c r="S107" s="127"/>
      <c r="T107" s="127"/>
      <c r="U107" s="127"/>
      <c r="V107" s="127"/>
      <c r="W107" s="127"/>
      <c r="X107" s="127"/>
      <c r="Y107" s="127"/>
      <c r="Z107" s="127"/>
      <c r="AA107" s="127"/>
      <c r="AB107" s="127"/>
    </row>
    <row r="108" spans="1:28" x14ac:dyDescent="0.2">
      <c r="A108" s="27" t="s">
        <v>969</v>
      </c>
      <c r="B108" s="12"/>
      <c r="C108" s="12"/>
      <c r="D108" s="12"/>
      <c r="E108" s="12"/>
      <c r="F108" s="12"/>
      <c r="G108" s="12"/>
      <c r="H108" s="12"/>
      <c r="I108" s="12"/>
      <c r="J108" s="12"/>
      <c r="K108" s="12"/>
      <c r="L108" s="12"/>
      <c r="M108" s="13"/>
      <c r="P108" s="127"/>
      <c r="Q108" s="127"/>
      <c r="R108" s="127"/>
      <c r="S108" s="127"/>
      <c r="T108" s="127"/>
      <c r="U108" s="127"/>
      <c r="V108" s="127"/>
      <c r="W108" s="127"/>
      <c r="X108" s="127"/>
      <c r="Y108" s="127"/>
      <c r="Z108" s="127"/>
      <c r="AA108" s="127"/>
      <c r="AB108" s="127"/>
    </row>
    <row r="109" spans="1:28" x14ac:dyDescent="0.2">
      <c r="A109" s="14"/>
      <c r="B109" s="9"/>
      <c r="C109" s="9"/>
      <c r="D109" s="9"/>
      <c r="E109" s="9"/>
      <c r="F109" s="9"/>
      <c r="G109" s="9"/>
      <c r="H109" s="9"/>
      <c r="I109" s="9"/>
      <c r="J109" s="9"/>
      <c r="K109" s="9"/>
      <c r="L109" s="9"/>
      <c r="M109" s="15"/>
      <c r="P109" s="127"/>
      <c r="Q109" s="127"/>
      <c r="R109" s="127"/>
      <c r="S109" s="127"/>
      <c r="T109" s="127"/>
      <c r="U109" s="127"/>
      <c r="V109" s="127"/>
      <c r="W109" s="127"/>
      <c r="X109" s="127"/>
      <c r="Y109" s="127"/>
      <c r="Z109" s="127"/>
      <c r="AA109" s="127"/>
      <c r="AB109" s="127"/>
    </row>
    <row r="110" spans="1:28" x14ac:dyDescent="0.2">
      <c r="A110" s="28" t="s">
        <v>95</v>
      </c>
      <c r="B110" s="9"/>
      <c r="C110" s="19"/>
      <c r="D110" s="19"/>
      <c r="E110" s="19"/>
      <c r="F110" s="19"/>
      <c r="G110" s="19"/>
      <c r="H110" s="19"/>
      <c r="I110" s="19"/>
      <c r="J110" s="9"/>
      <c r="K110" s="9"/>
      <c r="L110" s="9"/>
      <c r="M110" s="15"/>
      <c r="P110" s="127"/>
      <c r="Q110" s="127"/>
      <c r="R110" s="127"/>
      <c r="S110" s="127"/>
      <c r="T110" s="127"/>
      <c r="U110" s="127"/>
      <c r="V110" s="127"/>
      <c r="W110" s="127"/>
      <c r="X110" s="127"/>
      <c r="Y110" s="127"/>
      <c r="Z110" s="127"/>
      <c r="AA110" s="127"/>
      <c r="AB110" s="127"/>
    </row>
    <row r="111" spans="1:28" x14ac:dyDescent="0.2">
      <c r="A111" s="14"/>
      <c r="B111" s="9"/>
      <c r="C111" s="9"/>
      <c r="D111" s="9"/>
      <c r="E111" s="9"/>
      <c r="F111" s="9"/>
      <c r="G111" s="9"/>
      <c r="H111" s="9"/>
      <c r="I111" s="9"/>
      <c r="J111" s="9"/>
      <c r="K111" s="9"/>
      <c r="L111" s="9"/>
      <c r="M111" s="15"/>
      <c r="P111" s="127"/>
      <c r="Q111" s="127"/>
      <c r="R111" s="127"/>
      <c r="S111" s="127"/>
      <c r="T111" s="127"/>
      <c r="U111" s="127"/>
      <c r="V111" s="127"/>
      <c r="W111" s="127"/>
      <c r="X111" s="127"/>
      <c r="Y111" s="127"/>
      <c r="Z111" s="127"/>
      <c r="AA111" s="127"/>
      <c r="AB111" s="127"/>
    </row>
    <row r="112" spans="1:28" x14ac:dyDescent="0.2">
      <c r="A112" s="16" t="s">
        <v>91</v>
      </c>
      <c r="B112" s="9"/>
      <c r="C112" s="19"/>
      <c r="D112" s="19"/>
      <c r="E112" s="19"/>
      <c r="F112" s="19"/>
      <c r="G112" s="19"/>
      <c r="H112" s="19"/>
      <c r="I112" s="19"/>
      <c r="J112" s="9"/>
      <c r="K112" s="9"/>
      <c r="L112" s="9"/>
      <c r="M112" s="15"/>
      <c r="P112" s="127"/>
      <c r="Q112" s="127"/>
      <c r="R112" s="127"/>
      <c r="S112" s="127"/>
      <c r="T112" s="127"/>
      <c r="U112" s="127"/>
      <c r="V112" s="127"/>
      <c r="W112" s="127"/>
      <c r="X112" s="127"/>
      <c r="Y112" s="127"/>
      <c r="Z112" s="127"/>
      <c r="AA112" s="127"/>
      <c r="AB112" s="127"/>
    </row>
    <row r="113" spans="1:28" x14ac:dyDescent="0.2">
      <c r="A113" s="16"/>
      <c r="B113" s="9"/>
      <c r="C113" s="9"/>
      <c r="D113" s="9"/>
      <c r="E113" s="9"/>
      <c r="F113" s="9"/>
      <c r="G113" s="9"/>
      <c r="H113" s="9"/>
      <c r="I113" s="9"/>
      <c r="J113" s="9"/>
      <c r="K113" s="9"/>
      <c r="L113" s="9"/>
      <c r="M113" s="15"/>
      <c r="P113" s="127"/>
      <c r="Q113" s="127"/>
      <c r="R113" s="127"/>
      <c r="S113" s="127"/>
      <c r="T113" s="127"/>
      <c r="U113" s="127"/>
      <c r="V113" s="127"/>
      <c r="W113" s="127"/>
      <c r="X113" s="127"/>
      <c r="Y113" s="127"/>
      <c r="Z113" s="127"/>
      <c r="AA113" s="127"/>
      <c r="AB113" s="127"/>
    </row>
    <row r="114" spans="1:28" x14ac:dyDescent="0.2">
      <c r="A114" s="28" t="s">
        <v>76</v>
      </c>
      <c r="B114" s="9"/>
      <c r="C114" s="21" t="s">
        <v>75</v>
      </c>
      <c r="D114" s="21"/>
      <c r="E114" s="21"/>
      <c r="F114" s="9"/>
      <c r="G114" s="9"/>
      <c r="H114" s="9"/>
      <c r="I114" s="9"/>
      <c r="J114" s="9"/>
      <c r="K114" s="9"/>
      <c r="L114" s="9"/>
      <c r="M114" s="15"/>
      <c r="P114" s="127"/>
      <c r="Q114" s="127"/>
      <c r="R114" s="127"/>
      <c r="S114" s="127"/>
      <c r="T114" s="127"/>
      <c r="U114" s="127"/>
      <c r="V114" s="127"/>
      <c r="W114" s="127"/>
      <c r="X114" s="127"/>
      <c r="Y114" s="127"/>
      <c r="Z114" s="127"/>
      <c r="AA114" s="127"/>
      <c r="AB114" s="127"/>
    </row>
    <row r="115" spans="1:28" x14ac:dyDescent="0.2">
      <c r="A115" s="14"/>
      <c r="B115" s="9"/>
      <c r="C115" s="9"/>
      <c r="D115" s="9"/>
      <c r="E115" s="9"/>
      <c r="F115" s="9"/>
      <c r="G115" s="9"/>
      <c r="H115" s="9"/>
      <c r="I115" s="9"/>
      <c r="J115" s="9"/>
      <c r="K115" s="9"/>
      <c r="L115" s="9"/>
      <c r="M115" s="15"/>
      <c r="P115" s="127"/>
      <c r="Q115" s="127"/>
      <c r="R115" s="127"/>
      <c r="S115" s="127"/>
      <c r="T115" s="127"/>
      <c r="U115" s="127"/>
      <c r="V115" s="127"/>
      <c r="W115" s="127"/>
      <c r="X115" s="127"/>
      <c r="Y115" s="127"/>
      <c r="Z115" s="127"/>
      <c r="AA115" s="127"/>
      <c r="AB115" s="127"/>
    </row>
    <row r="116" spans="1:28" x14ac:dyDescent="0.2">
      <c r="A116" s="28" t="s">
        <v>67</v>
      </c>
      <c r="B116" s="9"/>
      <c r="C116" s="19"/>
      <c r="D116" s="19"/>
      <c r="E116" s="19"/>
      <c r="F116" s="19"/>
      <c r="G116" s="19"/>
      <c r="H116" s="19"/>
      <c r="I116" s="19"/>
      <c r="J116" s="9"/>
      <c r="K116" s="9"/>
      <c r="L116" s="9"/>
      <c r="M116" s="17" t="s">
        <v>68</v>
      </c>
      <c r="P116" s="127"/>
      <c r="Q116" s="127"/>
      <c r="R116" s="127"/>
      <c r="S116" s="127"/>
      <c r="T116" s="127"/>
      <c r="U116" s="127"/>
      <c r="V116" s="127"/>
      <c r="W116" s="127"/>
      <c r="X116" s="127"/>
      <c r="Y116" s="127"/>
      <c r="Z116" s="127"/>
      <c r="AA116" s="127"/>
      <c r="AB116" s="127"/>
    </row>
    <row r="117" spans="1:28" x14ac:dyDescent="0.2">
      <c r="A117" s="18"/>
      <c r="B117" s="19"/>
      <c r="C117" s="19"/>
      <c r="D117" s="19"/>
      <c r="E117" s="19"/>
      <c r="F117" s="19"/>
      <c r="G117" s="19"/>
      <c r="H117" s="19"/>
      <c r="I117" s="19"/>
      <c r="J117" s="19"/>
      <c r="K117" s="19"/>
      <c r="L117" s="19"/>
      <c r="M117" s="20"/>
      <c r="P117" s="127"/>
      <c r="Q117" s="127"/>
      <c r="R117" s="127"/>
      <c r="S117" s="127"/>
      <c r="T117" s="127"/>
      <c r="U117" s="127"/>
      <c r="V117" s="127"/>
      <c r="W117" s="127"/>
      <c r="X117" s="127"/>
      <c r="Y117" s="127"/>
      <c r="Z117" s="127"/>
      <c r="AA117" s="127"/>
      <c r="AB117" s="127"/>
    </row>
    <row r="118" spans="1:28" x14ac:dyDescent="0.2">
      <c r="P118" s="127"/>
      <c r="Q118" s="127"/>
      <c r="R118" s="127"/>
      <c r="S118" s="127"/>
      <c r="T118" s="127"/>
      <c r="U118" s="127"/>
      <c r="V118" s="127"/>
      <c r="W118" s="127"/>
      <c r="X118" s="127"/>
      <c r="Y118" s="127"/>
      <c r="Z118" s="127"/>
      <c r="AA118" s="127"/>
      <c r="AB118" s="127"/>
    </row>
    <row r="119" spans="1:28" x14ac:dyDescent="0.2">
      <c r="P119" s="127"/>
      <c r="Q119" s="127"/>
      <c r="R119" s="127"/>
      <c r="S119" s="127"/>
      <c r="T119" s="127"/>
      <c r="U119" s="127"/>
      <c r="V119" s="127"/>
      <c r="W119" s="127"/>
      <c r="X119" s="127"/>
      <c r="Y119" s="127"/>
      <c r="Z119" s="127"/>
      <c r="AA119" s="127"/>
      <c r="AB119" s="127"/>
    </row>
    <row r="120" spans="1:28" x14ac:dyDescent="0.2">
      <c r="P120" s="127"/>
      <c r="Q120" s="127"/>
      <c r="R120" s="127"/>
      <c r="S120" s="127"/>
      <c r="T120" s="127"/>
      <c r="U120" s="127"/>
      <c r="V120" s="127"/>
      <c r="W120" s="127"/>
      <c r="X120" s="127"/>
      <c r="Y120" s="127"/>
      <c r="Z120" s="127"/>
      <c r="AA120" s="127"/>
      <c r="AB120" s="127"/>
    </row>
    <row r="121" spans="1:28" x14ac:dyDescent="0.2">
      <c r="P121" s="127"/>
      <c r="Q121" s="127"/>
      <c r="R121" s="127"/>
      <c r="S121" s="127"/>
      <c r="T121" s="127"/>
      <c r="U121" s="127"/>
      <c r="V121" s="127"/>
      <c r="W121" s="127"/>
      <c r="X121" s="127"/>
      <c r="Y121" s="127"/>
      <c r="Z121" s="127"/>
      <c r="AA121" s="127"/>
      <c r="AB121" s="127"/>
    </row>
    <row r="122" spans="1:28" x14ac:dyDescent="0.2">
      <c r="P122" s="127"/>
      <c r="Q122" s="127"/>
      <c r="R122" s="127"/>
      <c r="S122" s="127"/>
      <c r="T122" s="127"/>
      <c r="U122" s="127"/>
      <c r="V122" s="127"/>
      <c r="W122" s="127"/>
      <c r="X122" s="127"/>
      <c r="Y122" s="127"/>
      <c r="Z122" s="127"/>
      <c r="AA122" s="127"/>
      <c r="AB122" s="127"/>
    </row>
    <row r="123" spans="1:28" x14ac:dyDescent="0.2">
      <c r="P123" s="127"/>
      <c r="Q123" s="127"/>
      <c r="R123" s="127"/>
      <c r="S123" s="127"/>
      <c r="T123" s="127"/>
      <c r="U123" s="127"/>
      <c r="V123" s="127"/>
      <c r="W123" s="127"/>
      <c r="X123" s="127"/>
      <c r="Y123" s="127"/>
      <c r="Z123" s="127"/>
      <c r="AA123" s="127"/>
      <c r="AB123" s="127"/>
    </row>
    <row r="124" spans="1:28" x14ac:dyDescent="0.2">
      <c r="P124" s="127"/>
      <c r="Q124" s="127"/>
      <c r="R124" s="127"/>
      <c r="S124" s="127"/>
      <c r="T124" s="127"/>
      <c r="U124" s="127"/>
      <c r="V124" s="127"/>
      <c r="W124" s="127"/>
      <c r="X124" s="127"/>
      <c r="Y124" s="127"/>
      <c r="Z124" s="127"/>
      <c r="AA124" s="127"/>
      <c r="AB124" s="127"/>
    </row>
  </sheetData>
  <mergeCells count="166">
    <mergeCell ref="P11:AB11"/>
    <mergeCell ref="P62:AB62"/>
    <mergeCell ref="P88:AB88"/>
    <mergeCell ref="P93:AB93"/>
    <mergeCell ref="P52:AB52"/>
    <mergeCell ref="P44:AB44"/>
    <mergeCell ref="P36:AB36"/>
    <mergeCell ref="P24:AB24"/>
    <mergeCell ref="P55:AB55"/>
    <mergeCell ref="P14:AB14"/>
    <mergeCell ref="P16:AB16"/>
    <mergeCell ref="P43:AB43"/>
    <mergeCell ref="P17:AB17"/>
    <mergeCell ref="P21:AB21"/>
    <mergeCell ref="P15:AB15"/>
    <mergeCell ref="P35:AB35"/>
    <mergeCell ref="P38:AB38"/>
    <mergeCell ref="P27:AB27"/>
    <mergeCell ref="P40:AB40"/>
    <mergeCell ref="P19:AB19"/>
    <mergeCell ref="P34:AB34"/>
    <mergeCell ref="P32:AB32"/>
    <mergeCell ref="P33:AB33"/>
    <mergeCell ref="P46:AB46"/>
    <mergeCell ref="A98:L98"/>
    <mergeCell ref="P95:AB95"/>
    <mergeCell ref="P96:AB96"/>
    <mergeCell ref="P97:AB97"/>
    <mergeCell ref="P98:AB98"/>
    <mergeCell ref="P59:AB59"/>
    <mergeCell ref="P60:AB60"/>
    <mergeCell ref="P61:AB61"/>
    <mergeCell ref="P90:AB90"/>
    <mergeCell ref="P78:AB78"/>
    <mergeCell ref="P67:AB67"/>
    <mergeCell ref="E39:J39"/>
    <mergeCell ref="G64:N64"/>
    <mergeCell ref="E14:J14"/>
    <mergeCell ref="E15:J15"/>
    <mergeCell ref="E16:J16"/>
    <mergeCell ref="E17:J17"/>
    <mergeCell ref="E18:J18"/>
    <mergeCell ref="E19:J19"/>
    <mergeCell ref="A54:I54"/>
    <mergeCell ref="B52:G52"/>
    <mergeCell ref="B46:G46"/>
    <mergeCell ref="B47:G47"/>
    <mergeCell ref="I41:J41"/>
    <mergeCell ref="A41:D41"/>
    <mergeCell ref="B48:G48"/>
    <mergeCell ref="E40:J40"/>
    <mergeCell ref="A38:D38"/>
    <mergeCell ref="A32:D32"/>
    <mergeCell ref="A33:D33"/>
    <mergeCell ref="A34:D34"/>
    <mergeCell ref="A35:D35"/>
    <mergeCell ref="A36:D36"/>
    <mergeCell ref="A37:D37"/>
    <mergeCell ref="E38:J38"/>
    <mergeCell ref="P39:AB39"/>
    <mergeCell ref="P122:AB122"/>
    <mergeCell ref="P48:AB48"/>
    <mergeCell ref="P49:AB49"/>
    <mergeCell ref="P50:AB50"/>
    <mergeCell ref="P51:AB51"/>
    <mergeCell ref="P53:AB53"/>
    <mergeCell ref="P94:AB94"/>
    <mergeCell ref="P68:AB68"/>
    <mergeCell ref="P104:W104"/>
    <mergeCell ref="P121:AB121"/>
    <mergeCell ref="P80:AB80"/>
    <mergeCell ref="P99:AB99"/>
    <mergeCell ref="P105:W105"/>
    <mergeCell ref="P79:AB79"/>
    <mergeCell ref="P82:AB82"/>
    <mergeCell ref="P75:AB75"/>
    <mergeCell ref="P118:AB118"/>
    <mergeCell ref="P119:AB119"/>
    <mergeCell ref="P58:AB58"/>
    <mergeCell ref="P76:AB76"/>
    <mergeCell ref="P101:W101"/>
    <mergeCell ref="P66:AB66"/>
    <mergeCell ref="AC66:AO66"/>
    <mergeCell ref="AP66:AT66"/>
    <mergeCell ref="A11:M11"/>
    <mergeCell ref="B56:G56"/>
    <mergeCell ref="B57:G57"/>
    <mergeCell ref="B59:G59"/>
    <mergeCell ref="P63:AB63"/>
    <mergeCell ref="P84:AB84"/>
    <mergeCell ref="B55:G55"/>
    <mergeCell ref="P65:AB65"/>
    <mergeCell ref="B60:G60"/>
    <mergeCell ref="P41:AB41"/>
    <mergeCell ref="P47:AB47"/>
    <mergeCell ref="P45:AB45"/>
    <mergeCell ref="P54:AB54"/>
    <mergeCell ref="B51:G51"/>
    <mergeCell ref="B50:G50"/>
    <mergeCell ref="B49:G49"/>
    <mergeCell ref="P18:AB18"/>
    <mergeCell ref="P23:AB23"/>
    <mergeCell ref="P22:AB22"/>
    <mergeCell ref="P81:AB81"/>
    <mergeCell ref="P64:AB64"/>
    <mergeCell ref="P20:AB20"/>
    <mergeCell ref="P124:AB124"/>
    <mergeCell ref="P108:AB108"/>
    <mergeCell ref="P86:AB86"/>
    <mergeCell ref="P116:AB116"/>
    <mergeCell ref="P109:AB109"/>
    <mergeCell ref="P123:AB123"/>
    <mergeCell ref="P115:AB115"/>
    <mergeCell ref="P110:AB110"/>
    <mergeCell ref="P107:AB107"/>
    <mergeCell ref="P100:AB100"/>
    <mergeCell ref="P113:AB113"/>
    <mergeCell ref="P117:AB117"/>
    <mergeCell ref="P114:AB114"/>
    <mergeCell ref="P89:AB89"/>
    <mergeCell ref="P120:AB120"/>
    <mergeCell ref="P91:AB91"/>
    <mergeCell ref="P92:AB92"/>
    <mergeCell ref="P111:AB111"/>
    <mergeCell ref="P106:W106"/>
    <mergeCell ref="P102:W102"/>
    <mergeCell ref="P112:AB112"/>
    <mergeCell ref="P103:W103"/>
    <mergeCell ref="P37:AB37"/>
    <mergeCell ref="P26:AB26"/>
    <mergeCell ref="E37:J37"/>
    <mergeCell ref="E28:J28"/>
    <mergeCell ref="E24:J24"/>
    <mergeCell ref="A19:D19"/>
    <mergeCell ref="A13:J13"/>
    <mergeCell ref="E20:J20"/>
    <mergeCell ref="E22:J22"/>
    <mergeCell ref="H32:J32"/>
    <mergeCell ref="E33:J33"/>
    <mergeCell ref="E30:J30"/>
    <mergeCell ref="E29:J29"/>
    <mergeCell ref="E21:J21"/>
    <mergeCell ref="A25:D25"/>
    <mergeCell ref="E23:J23"/>
    <mergeCell ref="E27:J27"/>
    <mergeCell ref="E31:J31"/>
    <mergeCell ref="E25:J25"/>
    <mergeCell ref="E34:J34"/>
    <mergeCell ref="E26:J26"/>
    <mergeCell ref="P25:AB25"/>
    <mergeCell ref="A39:D39"/>
    <mergeCell ref="A40:D40"/>
    <mergeCell ref="A30:D30"/>
    <mergeCell ref="A31:D31"/>
    <mergeCell ref="A27:D29"/>
    <mergeCell ref="A14:D14"/>
    <mergeCell ref="A15:D15"/>
    <mergeCell ref="A16:D16"/>
    <mergeCell ref="A17:D17"/>
    <mergeCell ref="A18:D18"/>
    <mergeCell ref="A20:D20"/>
    <mergeCell ref="A21:D21"/>
    <mergeCell ref="A22:D22"/>
    <mergeCell ref="A23:D23"/>
    <mergeCell ref="A24:D24"/>
    <mergeCell ref="A26:D26"/>
  </mergeCells>
  <dataValidations count="10">
    <dataValidation showInputMessage="1" sqref="B48:F51"/>
    <dataValidation type="list" allowBlank="1" showInputMessage="1" showErrorMessage="1" error="Izbrati iz seznama. Do seznama dostopate s klikom drsnika na desni strani." prompt="Izbrati iz seznama. Do seznama dostopate s klikom drsnika na desni strani." sqref="E41">
      <formula1>Zaporedna_poročila</formula1>
    </dataValidation>
    <dataValidation type="list" allowBlank="1" showInputMessage="1" showErrorMessage="1" error="Izbrati s seznama. Do seznama dostopate s klikom drsnika na desni strani." prompt="Izbrati s seznama. Do seznama dostopate s klikom drsnika na desni strani." sqref="E23:J25 E26">
      <formula1>Mark</formula1>
    </dataValidation>
    <dataValidation type="textLength" operator="lessThan" allowBlank="1" showInputMessage="1" showErrorMessage="1" error="Opis presega 150 znakov s presledki." prompt="Naslov naj ne presega 150 znakov s presledki in naj ne vsebuje kratic, okrajšav, kod ali številk projekta, ki širši publiki niso znane. Vsebuje naj ključne besede iz cilja/ev trajnostnega razvoja, ki ga/jih naslavlja." sqref="E15:J15">
      <formula1>150</formula1>
    </dataValidation>
    <dataValidation operator="lessThan" allowBlank="1" showErrorMessage="1" error="Opis presega 150 znakov s presledki." sqref="E20:J20"/>
    <dataValidation allowBlank="1" showErrorMessage="1" prompt="Izbrati s seznama. Do seznama dostopate s klikom drsnika na desni strani." sqref="E18:J19 E30:J30"/>
    <dataValidation type="list" allowBlank="1" showInputMessage="1" showErrorMessage="1" prompt="Izbrati s seznama. Do seznama dostopate s klikom drsnika na desni strani." sqref="E21:J21">
      <formula1>Izvajalec</formula1>
    </dataValidation>
    <dataValidation type="list" allowBlank="1" showInputMessage="1" showErrorMessage="1" prompt="Izbrati s seznama. Do seznama dostopate s klikom drsnika na desni strani." sqref="E14:J14">
      <formula1>Partnerska_drzava</formula1>
    </dataValidation>
    <dataValidation type="list" allowBlank="1" showInputMessage="1" showErrorMessage="1" prompt="Izbrati s seznama. Do seznama dostopate s klikom drsnika na desni strani." sqref="E16:J16">
      <formula1>Vsebinska_opredelitev_1</formula1>
    </dataValidation>
    <dataValidation type="list" allowBlank="1" showInputMessage="1" showErrorMessage="1" prompt="Izbrati s seznama. Do seznama dostopate s klikom drsnika na desni strani." sqref="E17:J17">
      <formula1>Vrsta_pomoci</formula1>
    </dataValidation>
  </dataValidations>
  <pageMargins left="3.937007874015748E-2" right="3.937007874015748E-2" top="0.15748031496062992" bottom="0.15748031496062992" header="0.11811023622047245" footer="0.11811023622047245"/>
  <pageSetup paperSize="9" scale="65" fitToHeight="0" orientation="landscape" horizontalDpi="4294967293" verticalDpi="4294967293"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
  <sheetViews>
    <sheetView workbookViewId="0">
      <selection activeCell="G19" sqref="G19"/>
    </sheetView>
  </sheetViews>
  <sheetFormatPr defaultRowHeight="12.75" x14ac:dyDescent="0.2"/>
  <cols>
    <col min="2" max="9" width="12.7109375" customWidth="1"/>
  </cols>
  <sheetData>
    <row r="1" spans="2:9" s="49" customFormat="1" x14ac:dyDescent="0.2"/>
    <row r="2" spans="2:9" s="49" customFormat="1" x14ac:dyDescent="0.2">
      <c r="B2" s="50"/>
      <c r="C2" s="51"/>
      <c r="D2" s="51"/>
      <c r="E2" s="51"/>
      <c r="F2" s="51"/>
      <c r="G2" s="51"/>
      <c r="H2" s="51"/>
      <c r="I2" s="52"/>
    </row>
    <row r="3" spans="2:9" s="49" customFormat="1" x14ac:dyDescent="0.2">
      <c r="B3" s="53"/>
      <c r="C3" s="177" t="s">
        <v>966</v>
      </c>
      <c r="D3" s="177"/>
      <c r="E3" s="177"/>
      <c r="F3" s="177"/>
      <c r="G3" s="177"/>
      <c r="H3" s="177"/>
      <c r="I3" s="54"/>
    </row>
    <row r="4" spans="2:9" s="49" customFormat="1" x14ac:dyDescent="0.2">
      <c r="B4" s="53"/>
      <c r="C4" s="55"/>
      <c r="D4" s="55"/>
      <c r="E4" s="55"/>
      <c r="F4" s="55"/>
      <c r="G4" s="55"/>
      <c r="H4" s="55"/>
      <c r="I4" s="54"/>
    </row>
    <row r="5" spans="2:9" s="49" customFormat="1" x14ac:dyDescent="0.2">
      <c r="B5" s="178" t="s">
        <v>967</v>
      </c>
      <c r="C5" s="179"/>
      <c r="D5" s="179"/>
      <c r="E5" s="179"/>
      <c r="F5" s="179"/>
      <c r="G5" s="179"/>
      <c r="H5" s="179"/>
      <c r="I5" s="180"/>
    </row>
    <row r="6" spans="2:9" s="49" customFormat="1" x14ac:dyDescent="0.2">
      <c r="B6" s="53"/>
      <c r="C6" s="55"/>
      <c r="D6" s="55"/>
      <c r="E6" s="55"/>
      <c r="F6" s="55"/>
      <c r="G6" s="55"/>
      <c r="H6" s="55"/>
      <c r="I6" s="54"/>
    </row>
    <row r="7" spans="2:9" s="49" customFormat="1" x14ac:dyDescent="0.2">
      <c r="B7" s="56"/>
      <c r="C7" s="57"/>
      <c r="D7" s="57"/>
      <c r="E7" s="57"/>
      <c r="F7" s="57"/>
      <c r="G7" s="57"/>
      <c r="H7" s="57"/>
      <c r="I7" s="58"/>
    </row>
    <row r="8" spans="2:9" s="49" customFormat="1" x14ac:dyDescent="0.2"/>
    <row r="9" spans="2:9" s="49" customFormat="1" x14ac:dyDescent="0.2"/>
  </sheetData>
  <mergeCells count="2">
    <mergeCell ref="C3:H3"/>
    <mergeCell ref="B5:I5"/>
  </mergeCells>
  <hyperlinks>
    <hyperlink ref="B5"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1"/>
  <sheetViews>
    <sheetView topLeftCell="E2" workbookViewId="0">
      <selection activeCell="H36" sqref="H36"/>
    </sheetView>
  </sheetViews>
  <sheetFormatPr defaultRowHeight="12.75" x14ac:dyDescent="0.2"/>
  <cols>
    <col min="1" max="1" width="16.5703125" customWidth="1"/>
    <col min="2" max="2" width="17.42578125" customWidth="1"/>
    <col min="3" max="3" width="59.140625" customWidth="1"/>
    <col min="4" max="4" width="25.28515625" customWidth="1"/>
    <col min="5" max="5" width="19.7109375" customWidth="1"/>
    <col min="6" max="6" width="29.5703125" customWidth="1"/>
    <col min="7" max="7" width="77.7109375" customWidth="1"/>
    <col min="8" max="8" width="34" customWidth="1"/>
    <col min="9" max="9" width="58.7109375" customWidth="1"/>
    <col min="10" max="10" width="45" customWidth="1"/>
  </cols>
  <sheetData>
    <row r="1" spans="1:17" x14ac:dyDescent="0.2">
      <c r="A1" s="2"/>
      <c r="B1" s="2" t="s">
        <v>2</v>
      </c>
      <c r="C1" s="2" t="s">
        <v>3</v>
      </c>
      <c r="D1" s="2" t="s">
        <v>58</v>
      </c>
      <c r="E1" s="2" t="s">
        <v>4</v>
      </c>
      <c r="F1" s="2" t="s">
        <v>6</v>
      </c>
      <c r="G1" s="2" t="s">
        <v>8</v>
      </c>
      <c r="H1" s="2" t="s">
        <v>126</v>
      </c>
      <c r="I1" s="2" t="s">
        <v>128</v>
      </c>
      <c r="J1" s="2" t="s">
        <v>127</v>
      </c>
      <c r="K1" s="2" t="s">
        <v>71</v>
      </c>
      <c r="M1" s="2"/>
      <c r="O1" s="2"/>
      <c r="Q1" s="2"/>
    </row>
    <row r="2" spans="1:17" x14ac:dyDescent="0.2">
      <c r="A2" s="3"/>
      <c r="B2" t="s">
        <v>54</v>
      </c>
      <c r="C2" t="s">
        <v>59</v>
      </c>
      <c r="D2" t="s">
        <v>55</v>
      </c>
      <c r="E2" t="s">
        <v>9</v>
      </c>
      <c r="F2" t="s">
        <v>70</v>
      </c>
      <c r="G2" s="6" t="s">
        <v>579</v>
      </c>
      <c r="H2" t="s">
        <v>178</v>
      </c>
      <c r="I2" s="7" t="s">
        <v>356</v>
      </c>
      <c r="J2" s="8" t="s">
        <v>338</v>
      </c>
      <c r="K2" s="3" t="s">
        <v>72</v>
      </c>
      <c r="M2" s="3"/>
      <c r="Q2" s="3"/>
    </row>
    <row r="3" spans="1:17" x14ac:dyDescent="0.2">
      <c r="A3" s="3"/>
      <c r="C3" t="s">
        <v>60</v>
      </c>
      <c r="D3" t="s">
        <v>56</v>
      </c>
      <c r="E3" s="3" t="s">
        <v>5</v>
      </c>
      <c r="G3" s="6" t="s">
        <v>580</v>
      </c>
      <c r="H3" t="s">
        <v>179</v>
      </c>
      <c r="I3" s="7" t="s">
        <v>357</v>
      </c>
      <c r="J3" s="8" t="s">
        <v>339</v>
      </c>
      <c r="K3" s="3" t="s">
        <v>73</v>
      </c>
      <c r="M3" s="3"/>
      <c r="Q3" s="3"/>
    </row>
    <row r="4" spans="1:17" x14ac:dyDescent="0.2">
      <c r="A4" s="3"/>
      <c r="C4" t="s">
        <v>61</v>
      </c>
      <c r="D4" t="s">
        <v>57</v>
      </c>
      <c r="E4" s="3"/>
      <c r="G4" s="6" t="s">
        <v>581</v>
      </c>
      <c r="H4" t="s">
        <v>180</v>
      </c>
      <c r="I4" s="7" t="s">
        <v>358</v>
      </c>
      <c r="J4" s="8" t="s">
        <v>340</v>
      </c>
      <c r="K4" s="3" t="s">
        <v>74</v>
      </c>
      <c r="M4" s="3"/>
      <c r="Q4" s="3"/>
    </row>
    <row r="5" spans="1:17" x14ac:dyDescent="0.2">
      <c r="A5" s="3"/>
      <c r="C5" t="s">
        <v>62</v>
      </c>
      <c r="G5" s="6" t="s">
        <v>582</v>
      </c>
      <c r="H5" t="s">
        <v>181</v>
      </c>
      <c r="I5" s="7" t="s">
        <v>359</v>
      </c>
      <c r="J5" s="8" t="s">
        <v>341</v>
      </c>
      <c r="M5" s="3"/>
      <c r="O5" s="3"/>
      <c r="Q5" s="3"/>
    </row>
    <row r="6" spans="1:17" x14ac:dyDescent="0.2">
      <c r="C6" t="s">
        <v>63</v>
      </c>
      <c r="G6" s="6" t="s">
        <v>583</v>
      </c>
      <c r="H6" t="s">
        <v>182</v>
      </c>
      <c r="I6" s="7" t="s">
        <v>360</v>
      </c>
      <c r="J6" s="8" t="s">
        <v>342</v>
      </c>
    </row>
    <row r="7" spans="1:17" x14ac:dyDescent="0.2">
      <c r="C7" t="s">
        <v>10</v>
      </c>
      <c r="G7" s="6" t="s">
        <v>584</v>
      </c>
      <c r="H7" t="s">
        <v>183</v>
      </c>
      <c r="I7" s="7" t="s">
        <v>361</v>
      </c>
      <c r="J7" s="8" t="s">
        <v>343</v>
      </c>
    </row>
    <row r="8" spans="1:17" x14ac:dyDescent="0.2">
      <c r="C8" t="s">
        <v>11</v>
      </c>
      <c r="G8" s="6" t="s">
        <v>585</v>
      </c>
      <c r="H8" t="s">
        <v>184</v>
      </c>
      <c r="I8" s="7" t="s">
        <v>362</v>
      </c>
      <c r="J8" s="8" t="s">
        <v>344</v>
      </c>
    </row>
    <row r="9" spans="1:17" x14ac:dyDescent="0.2">
      <c r="C9" t="s">
        <v>12</v>
      </c>
      <c r="G9" s="6" t="s">
        <v>586</v>
      </c>
      <c r="H9" t="s">
        <v>185</v>
      </c>
      <c r="I9" s="7" t="s">
        <v>363</v>
      </c>
      <c r="J9" s="8" t="s">
        <v>345</v>
      </c>
    </row>
    <row r="10" spans="1:17" x14ac:dyDescent="0.2">
      <c r="C10" t="s">
        <v>13</v>
      </c>
      <c r="G10" s="6" t="s">
        <v>587</v>
      </c>
      <c r="H10" t="s">
        <v>186</v>
      </c>
      <c r="I10" s="7" t="s">
        <v>364</v>
      </c>
      <c r="J10" s="8" t="s">
        <v>346</v>
      </c>
    </row>
    <row r="11" spans="1:17" x14ac:dyDescent="0.2">
      <c r="C11" t="s">
        <v>14</v>
      </c>
      <c r="G11" s="6" t="s">
        <v>588</v>
      </c>
      <c r="H11" t="s">
        <v>187</v>
      </c>
      <c r="I11" s="7" t="s">
        <v>365</v>
      </c>
      <c r="J11" s="8" t="s">
        <v>347</v>
      </c>
    </row>
    <row r="12" spans="1:17" x14ac:dyDescent="0.2">
      <c r="C12" t="s">
        <v>15</v>
      </c>
      <c r="G12" s="6" t="s">
        <v>589</v>
      </c>
      <c r="H12" t="s">
        <v>188</v>
      </c>
      <c r="I12" s="7" t="s">
        <v>366</v>
      </c>
      <c r="J12" s="8" t="s">
        <v>348</v>
      </c>
    </row>
    <row r="13" spans="1:17" x14ac:dyDescent="0.2">
      <c r="C13" t="s">
        <v>16</v>
      </c>
      <c r="G13" s="6" t="s">
        <v>590</v>
      </c>
      <c r="H13" t="s">
        <v>189</v>
      </c>
      <c r="I13" s="7" t="s">
        <v>367</v>
      </c>
      <c r="J13" s="8" t="s">
        <v>349</v>
      </c>
    </row>
    <row r="14" spans="1:17" x14ac:dyDescent="0.2">
      <c r="C14" t="s">
        <v>17</v>
      </c>
      <c r="G14" s="6" t="s">
        <v>591</v>
      </c>
      <c r="H14" t="s">
        <v>190</v>
      </c>
      <c r="I14" s="7" t="s">
        <v>368</v>
      </c>
      <c r="J14" s="8" t="s">
        <v>350</v>
      </c>
    </row>
    <row r="15" spans="1:17" x14ac:dyDescent="0.2">
      <c r="C15" t="s">
        <v>18</v>
      </c>
      <c r="G15" s="6" t="s">
        <v>592</v>
      </c>
      <c r="H15" t="s">
        <v>191</v>
      </c>
      <c r="I15" s="7" t="s">
        <v>369</v>
      </c>
      <c r="J15" s="8" t="s">
        <v>351</v>
      </c>
    </row>
    <row r="16" spans="1:17" x14ac:dyDescent="0.2">
      <c r="C16" t="s">
        <v>19</v>
      </c>
      <c r="G16" s="6" t="s">
        <v>593</v>
      </c>
      <c r="H16" t="s">
        <v>192</v>
      </c>
      <c r="I16" s="7" t="s">
        <v>370</v>
      </c>
      <c r="J16" s="8" t="s">
        <v>352</v>
      </c>
    </row>
    <row r="17" spans="1:10" x14ac:dyDescent="0.2">
      <c r="C17" t="s">
        <v>20</v>
      </c>
      <c r="G17" s="6" t="s">
        <v>594</v>
      </c>
      <c r="H17" t="s">
        <v>193</v>
      </c>
      <c r="I17" s="7" t="s">
        <v>371</v>
      </c>
      <c r="J17" t="s">
        <v>353</v>
      </c>
    </row>
    <row r="18" spans="1:10" x14ac:dyDescent="0.2">
      <c r="C18" t="s">
        <v>21</v>
      </c>
      <c r="G18" s="6" t="s">
        <v>595</v>
      </c>
      <c r="H18" t="s">
        <v>194</v>
      </c>
      <c r="I18" s="7" t="s">
        <v>372</v>
      </c>
      <c r="J18" t="s">
        <v>354</v>
      </c>
    </row>
    <row r="19" spans="1:10" x14ac:dyDescent="0.2">
      <c r="C19" t="s">
        <v>22</v>
      </c>
      <c r="G19" s="6" t="s">
        <v>596</v>
      </c>
      <c r="H19" t="s">
        <v>195</v>
      </c>
      <c r="I19" s="7" t="s">
        <v>373</v>
      </c>
      <c r="J19" t="s">
        <v>355</v>
      </c>
    </row>
    <row r="20" spans="1:10" x14ac:dyDescent="0.2">
      <c r="C20" t="s">
        <v>23</v>
      </c>
      <c r="G20" s="6" t="s">
        <v>597</v>
      </c>
      <c r="H20" t="s">
        <v>196</v>
      </c>
      <c r="I20" s="7" t="s">
        <v>374</v>
      </c>
    </row>
    <row r="21" spans="1:10" x14ac:dyDescent="0.2">
      <c r="C21" t="s">
        <v>24</v>
      </c>
      <c r="D21" s="11"/>
      <c r="G21" s="6" t="s">
        <v>598</v>
      </c>
      <c r="H21" t="s">
        <v>197</v>
      </c>
      <c r="I21" s="7" t="s">
        <v>375</v>
      </c>
    </row>
    <row r="22" spans="1:10" x14ac:dyDescent="0.2">
      <c r="C22" t="s">
        <v>25</v>
      </c>
      <c r="D22" s="11"/>
      <c r="G22" s="6" t="s">
        <v>599</v>
      </c>
      <c r="H22" t="s">
        <v>198</v>
      </c>
      <c r="I22" s="7" t="s">
        <v>376</v>
      </c>
    </row>
    <row r="23" spans="1:10" x14ac:dyDescent="0.2">
      <c r="C23" t="s">
        <v>26</v>
      </c>
      <c r="G23" s="6" t="s">
        <v>600</v>
      </c>
      <c r="H23" t="s">
        <v>199</v>
      </c>
      <c r="I23" s="7" t="s">
        <v>377</v>
      </c>
    </row>
    <row r="24" spans="1:10" x14ac:dyDescent="0.2">
      <c r="C24" t="s">
        <v>27</v>
      </c>
      <c r="G24" s="6" t="s">
        <v>601</v>
      </c>
      <c r="H24" t="s">
        <v>200</v>
      </c>
      <c r="I24" s="7" t="s">
        <v>378</v>
      </c>
    </row>
    <row r="25" spans="1:10" x14ac:dyDescent="0.2">
      <c r="A25">
        <v>2020</v>
      </c>
      <c r="C25" t="s">
        <v>28</v>
      </c>
      <c r="G25" s="6" t="s">
        <v>602</v>
      </c>
      <c r="H25" t="s">
        <v>201</v>
      </c>
      <c r="I25" s="7" t="s">
        <v>379</v>
      </c>
    </row>
    <row r="26" spans="1:10" x14ac:dyDescent="0.2">
      <c r="A26">
        <v>2021</v>
      </c>
      <c r="C26" t="s">
        <v>29</v>
      </c>
      <c r="G26" s="6" t="s">
        <v>603</v>
      </c>
      <c r="H26" t="s">
        <v>202</v>
      </c>
      <c r="I26" s="7" t="s">
        <v>380</v>
      </c>
    </row>
    <row r="27" spans="1:10" x14ac:dyDescent="0.2">
      <c r="A27">
        <v>2022</v>
      </c>
      <c r="C27" t="s">
        <v>30</v>
      </c>
      <c r="G27" s="6" t="s">
        <v>604</v>
      </c>
      <c r="H27" t="s">
        <v>203</v>
      </c>
      <c r="I27" s="7" t="s">
        <v>381</v>
      </c>
    </row>
    <row r="28" spans="1:10" x14ac:dyDescent="0.2">
      <c r="C28" t="s">
        <v>32</v>
      </c>
      <c r="D28" s="11"/>
      <c r="G28" s="6" t="s">
        <v>605</v>
      </c>
      <c r="H28" t="s">
        <v>204</v>
      </c>
      <c r="I28" s="7" t="s">
        <v>382</v>
      </c>
    </row>
    <row r="29" spans="1:10" x14ac:dyDescent="0.2">
      <c r="A29" s="2" t="s">
        <v>99</v>
      </c>
      <c r="C29" t="s">
        <v>33</v>
      </c>
      <c r="G29" s="6" t="s">
        <v>606</v>
      </c>
      <c r="H29" t="s">
        <v>205</v>
      </c>
      <c r="I29" s="7" t="s">
        <v>383</v>
      </c>
    </row>
    <row r="30" spans="1:10" x14ac:dyDescent="0.2">
      <c r="A30" s="3" t="s">
        <v>97</v>
      </c>
      <c r="C30" t="s">
        <v>34</v>
      </c>
      <c r="D30" s="11"/>
      <c r="G30" s="6" t="s">
        <v>607</v>
      </c>
      <c r="H30" t="s">
        <v>206</v>
      </c>
      <c r="I30" s="7" t="s">
        <v>384</v>
      </c>
    </row>
    <row r="31" spans="1:10" ht="15" x14ac:dyDescent="0.2">
      <c r="A31" s="3" t="s">
        <v>100</v>
      </c>
      <c r="C31" s="3" t="s">
        <v>35</v>
      </c>
      <c r="D31" s="10"/>
      <c r="G31" s="6" t="s">
        <v>608</v>
      </c>
      <c r="H31" t="s">
        <v>207</v>
      </c>
      <c r="I31" s="7" t="s">
        <v>385</v>
      </c>
    </row>
    <row r="32" spans="1:10" x14ac:dyDescent="0.2">
      <c r="A32" s="3" t="s">
        <v>101</v>
      </c>
      <c r="C32" s="3" t="s">
        <v>36</v>
      </c>
      <c r="D32" s="3"/>
      <c r="G32" s="6" t="s">
        <v>609</v>
      </c>
      <c r="H32" t="s">
        <v>208</v>
      </c>
      <c r="I32" s="7" t="s">
        <v>386</v>
      </c>
    </row>
    <row r="33" spans="1:9" x14ac:dyDescent="0.2">
      <c r="A33" s="3" t="s">
        <v>102</v>
      </c>
      <c r="C33" s="3" t="s">
        <v>37</v>
      </c>
      <c r="G33" s="6" t="s">
        <v>610</v>
      </c>
      <c r="H33" t="s">
        <v>209</v>
      </c>
      <c r="I33" s="7" t="s">
        <v>387</v>
      </c>
    </row>
    <row r="34" spans="1:9" x14ac:dyDescent="0.2">
      <c r="A34" s="3" t="s">
        <v>103</v>
      </c>
      <c r="C34" s="3" t="s">
        <v>38</v>
      </c>
      <c r="D34" s="3"/>
      <c r="G34" s="6" t="s">
        <v>611</v>
      </c>
      <c r="H34" t="s">
        <v>210</v>
      </c>
      <c r="I34" s="7" t="s">
        <v>388</v>
      </c>
    </row>
    <row r="35" spans="1:9" x14ac:dyDescent="0.2">
      <c r="A35" s="3" t="s">
        <v>104</v>
      </c>
      <c r="C35" s="3" t="s">
        <v>39</v>
      </c>
      <c r="D35" s="3"/>
      <c r="G35" s="6" t="s">
        <v>612</v>
      </c>
      <c r="H35" t="s">
        <v>211</v>
      </c>
      <c r="I35" s="7" t="s">
        <v>389</v>
      </c>
    </row>
    <row r="36" spans="1:9" x14ac:dyDescent="0.2">
      <c r="A36" s="3" t="s">
        <v>105</v>
      </c>
      <c r="C36" s="3" t="s">
        <v>40</v>
      </c>
      <c r="D36" s="3"/>
      <c r="G36" s="6" t="s">
        <v>613</v>
      </c>
      <c r="H36" t="s">
        <v>212</v>
      </c>
      <c r="I36" s="7" t="s">
        <v>390</v>
      </c>
    </row>
    <row r="37" spans="1:9" x14ac:dyDescent="0.2">
      <c r="A37" s="3" t="s">
        <v>106</v>
      </c>
      <c r="C37" s="3" t="s">
        <v>41</v>
      </c>
      <c r="G37" s="6" t="s">
        <v>614</v>
      </c>
      <c r="H37" t="s">
        <v>213</v>
      </c>
      <c r="I37" s="7" t="s">
        <v>391</v>
      </c>
    </row>
    <row r="38" spans="1:9" x14ac:dyDescent="0.2">
      <c r="A38" s="3" t="s">
        <v>107</v>
      </c>
      <c r="C38" t="s">
        <v>31</v>
      </c>
      <c r="D38" s="3"/>
      <c r="G38" s="6" t="s">
        <v>615</v>
      </c>
      <c r="H38" t="s">
        <v>214</v>
      </c>
      <c r="I38" s="7" t="s">
        <v>392</v>
      </c>
    </row>
    <row r="39" spans="1:9" x14ac:dyDescent="0.2">
      <c r="A39" s="3" t="s">
        <v>0</v>
      </c>
      <c r="C39" s="3" t="s">
        <v>42</v>
      </c>
      <c r="D39" s="3"/>
      <c r="G39" s="6" t="s">
        <v>616</v>
      </c>
      <c r="H39" t="s">
        <v>215</v>
      </c>
      <c r="I39" s="7" t="s">
        <v>393</v>
      </c>
    </row>
    <row r="40" spans="1:9" x14ac:dyDescent="0.2">
      <c r="C40" s="3" t="s">
        <v>43</v>
      </c>
      <c r="D40" s="3"/>
      <c r="G40" s="6" t="s">
        <v>617</v>
      </c>
      <c r="H40" t="s">
        <v>216</v>
      </c>
      <c r="I40" s="7" t="s">
        <v>394</v>
      </c>
    </row>
    <row r="41" spans="1:9" x14ac:dyDescent="0.2">
      <c r="C41" s="3" t="s">
        <v>44</v>
      </c>
      <c r="G41" s="6" t="s">
        <v>618</v>
      </c>
      <c r="H41" t="s">
        <v>217</v>
      </c>
      <c r="I41" s="7" t="s">
        <v>395</v>
      </c>
    </row>
    <row r="42" spans="1:9" x14ac:dyDescent="0.2">
      <c r="C42" t="s">
        <v>45</v>
      </c>
      <c r="G42" s="6" t="s">
        <v>619</v>
      </c>
      <c r="H42" t="s">
        <v>218</v>
      </c>
      <c r="I42" s="7" t="s">
        <v>396</v>
      </c>
    </row>
    <row r="43" spans="1:9" x14ac:dyDescent="0.2">
      <c r="C43" s="3" t="s">
        <v>46</v>
      </c>
      <c r="D43" s="3"/>
      <c r="G43" s="6" t="s">
        <v>620</v>
      </c>
      <c r="H43" t="s">
        <v>219</v>
      </c>
      <c r="I43" s="7" t="s">
        <v>397</v>
      </c>
    </row>
    <row r="44" spans="1:9" x14ac:dyDescent="0.2">
      <c r="C44" s="3" t="s">
        <v>47</v>
      </c>
      <c r="D44" s="3"/>
      <c r="G44" s="6" t="s">
        <v>621</v>
      </c>
      <c r="H44" t="s">
        <v>220</v>
      </c>
      <c r="I44" s="7" t="s">
        <v>398</v>
      </c>
    </row>
    <row r="45" spans="1:9" x14ac:dyDescent="0.2">
      <c r="C45" s="3" t="s">
        <v>48</v>
      </c>
      <c r="G45" s="6" t="s">
        <v>622</v>
      </c>
      <c r="H45" t="s">
        <v>221</v>
      </c>
      <c r="I45" s="7" t="s">
        <v>399</v>
      </c>
    </row>
    <row r="46" spans="1:9" x14ac:dyDescent="0.2">
      <c r="C46" t="s">
        <v>49</v>
      </c>
      <c r="G46" s="6" t="s">
        <v>623</v>
      </c>
      <c r="H46" t="s">
        <v>222</v>
      </c>
      <c r="I46" s="7" t="s">
        <v>400</v>
      </c>
    </row>
    <row r="47" spans="1:9" x14ac:dyDescent="0.2">
      <c r="C47" t="s">
        <v>50</v>
      </c>
      <c r="G47" s="6" t="s">
        <v>624</v>
      </c>
      <c r="H47" t="s">
        <v>223</v>
      </c>
      <c r="I47" s="7" t="s">
        <v>401</v>
      </c>
    </row>
    <row r="48" spans="1:9" x14ac:dyDescent="0.2">
      <c r="C48" s="3" t="s">
        <v>51</v>
      </c>
      <c r="G48" s="6" t="s">
        <v>625</v>
      </c>
      <c r="H48" t="s">
        <v>224</v>
      </c>
      <c r="I48" s="7" t="s">
        <v>402</v>
      </c>
    </row>
    <row r="49" spans="3:9" x14ac:dyDescent="0.2">
      <c r="C49" s="3" t="s">
        <v>52</v>
      </c>
      <c r="G49" s="6" t="s">
        <v>626</v>
      </c>
      <c r="H49" t="s">
        <v>225</v>
      </c>
      <c r="I49" s="7" t="s">
        <v>403</v>
      </c>
    </row>
    <row r="50" spans="3:9" x14ac:dyDescent="0.2">
      <c r="G50" s="6" t="s">
        <v>627</v>
      </c>
      <c r="H50" t="s">
        <v>226</v>
      </c>
      <c r="I50" s="7" t="s">
        <v>404</v>
      </c>
    </row>
    <row r="51" spans="3:9" x14ac:dyDescent="0.2">
      <c r="G51" s="6" t="s">
        <v>628</v>
      </c>
      <c r="H51" t="s">
        <v>227</v>
      </c>
      <c r="I51" s="7" t="s">
        <v>405</v>
      </c>
    </row>
    <row r="52" spans="3:9" x14ac:dyDescent="0.2">
      <c r="G52" s="6" t="s">
        <v>629</v>
      </c>
      <c r="H52" t="s">
        <v>228</v>
      </c>
      <c r="I52" s="7" t="s">
        <v>406</v>
      </c>
    </row>
    <row r="53" spans="3:9" x14ac:dyDescent="0.2">
      <c r="G53" s="6" t="s">
        <v>630</v>
      </c>
      <c r="H53" t="s">
        <v>229</v>
      </c>
      <c r="I53" s="7" t="s">
        <v>407</v>
      </c>
    </row>
    <row r="54" spans="3:9" x14ac:dyDescent="0.2">
      <c r="G54" s="6" t="s">
        <v>631</v>
      </c>
      <c r="H54" t="s">
        <v>230</v>
      </c>
      <c r="I54" s="7" t="s">
        <v>408</v>
      </c>
    </row>
    <row r="55" spans="3:9" x14ac:dyDescent="0.2">
      <c r="G55" s="6" t="s">
        <v>632</v>
      </c>
      <c r="H55" t="s">
        <v>231</v>
      </c>
      <c r="I55" s="7" t="s">
        <v>409</v>
      </c>
    </row>
    <row r="56" spans="3:9" x14ac:dyDescent="0.2">
      <c r="G56" s="6" t="s">
        <v>633</v>
      </c>
      <c r="H56" t="s">
        <v>232</v>
      </c>
      <c r="I56" s="7" t="s">
        <v>410</v>
      </c>
    </row>
    <row r="57" spans="3:9" x14ac:dyDescent="0.2">
      <c r="G57" s="6" t="s">
        <v>634</v>
      </c>
      <c r="H57" t="s">
        <v>233</v>
      </c>
      <c r="I57" s="7" t="s">
        <v>411</v>
      </c>
    </row>
    <row r="58" spans="3:9" x14ac:dyDescent="0.2">
      <c r="G58" s="6" t="s">
        <v>635</v>
      </c>
      <c r="H58" t="s">
        <v>234</v>
      </c>
      <c r="I58" s="7" t="s">
        <v>412</v>
      </c>
    </row>
    <row r="59" spans="3:9" x14ac:dyDescent="0.2">
      <c r="G59" s="6" t="s">
        <v>636</v>
      </c>
      <c r="H59" t="s">
        <v>235</v>
      </c>
      <c r="I59" s="7" t="s">
        <v>413</v>
      </c>
    </row>
    <row r="60" spans="3:9" x14ac:dyDescent="0.2">
      <c r="G60" s="6" t="s">
        <v>637</v>
      </c>
      <c r="H60" t="s">
        <v>236</v>
      </c>
      <c r="I60" s="7" t="s">
        <v>414</v>
      </c>
    </row>
    <row r="61" spans="3:9" x14ac:dyDescent="0.2">
      <c r="G61" s="6" t="s">
        <v>638</v>
      </c>
      <c r="H61" t="s">
        <v>237</v>
      </c>
      <c r="I61" s="7" t="s">
        <v>415</v>
      </c>
    </row>
    <row r="62" spans="3:9" x14ac:dyDescent="0.2">
      <c r="G62" s="6" t="s">
        <v>639</v>
      </c>
      <c r="H62" t="s">
        <v>238</v>
      </c>
      <c r="I62" s="7" t="s">
        <v>416</v>
      </c>
    </row>
    <row r="63" spans="3:9" x14ac:dyDescent="0.2">
      <c r="G63" s="6" t="s">
        <v>640</v>
      </c>
      <c r="H63" t="s">
        <v>239</v>
      </c>
      <c r="I63" s="7" t="s">
        <v>417</v>
      </c>
    </row>
    <row r="64" spans="3:9" x14ac:dyDescent="0.2">
      <c r="G64" s="6" t="s">
        <v>641</v>
      </c>
      <c r="H64" t="s">
        <v>240</v>
      </c>
      <c r="I64" s="7" t="s">
        <v>418</v>
      </c>
    </row>
    <row r="65" spans="7:9" x14ac:dyDescent="0.2">
      <c r="G65" s="6" t="s">
        <v>642</v>
      </c>
      <c r="H65" t="s">
        <v>241</v>
      </c>
      <c r="I65" s="7" t="s">
        <v>419</v>
      </c>
    </row>
    <row r="66" spans="7:9" x14ac:dyDescent="0.2">
      <c r="G66" s="6" t="s">
        <v>643</v>
      </c>
      <c r="H66" t="s">
        <v>242</v>
      </c>
      <c r="I66" s="7" t="s">
        <v>420</v>
      </c>
    </row>
    <row r="67" spans="7:9" x14ac:dyDescent="0.2">
      <c r="G67" s="6" t="s">
        <v>644</v>
      </c>
      <c r="H67" t="s">
        <v>243</v>
      </c>
      <c r="I67" s="7" t="s">
        <v>421</v>
      </c>
    </row>
    <row r="68" spans="7:9" x14ac:dyDescent="0.2">
      <c r="G68" s="6" t="s">
        <v>645</v>
      </c>
      <c r="H68" t="s">
        <v>244</v>
      </c>
      <c r="I68" s="7" t="s">
        <v>422</v>
      </c>
    </row>
    <row r="69" spans="7:9" x14ac:dyDescent="0.2">
      <c r="G69" s="6" t="s">
        <v>646</v>
      </c>
      <c r="H69" t="s">
        <v>245</v>
      </c>
      <c r="I69" s="7" t="s">
        <v>423</v>
      </c>
    </row>
    <row r="70" spans="7:9" x14ac:dyDescent="0.2">
      <c r="G70" s="6" t="s">
        <v>647</v>
      </c>
      <c r="H70" t="s">
        <v>246</v>
      </c>
      <c r="I70" s="7" t="s">
        <v>424</v>
      </c>
    </row>
    <row r="71" spans="7:9" x14ac:dyDescent="0.2">
      <c r="G71" s="6" t="s">
        <v>648</v>
      </c>
      <c r="H71" t="s">
        <v>247</v>
      </c>
      <c r="I71" s="7" t="s">
        <v>425</v>
      </c>
    </row>
    <row r="72" spans="7:9" x14ac:dyDescent="0.2">
      <c r="G72" s="6" t="s">
        <v>649</v>
      </c>
      <c r="H72" t="s">
        <v>248</v>
      </c>
      <c r="I72" s="7" t="s">
        <v>426</v>
      </c>
    </row>
    <row r="73" spans="7:9" x14ac:dyDescent="0.2">
      <c r="G73" s="6" t="s">
        <v>650</v>
      </c>
      <c r="H73" t="s">
        <v>249</v>
      </c>
      <c r="I73" s="7" t="s">
        <v>427</v>
      </c>
    </row>
    <row r="74" spans="7:9" x14ac:dyDescent="0.2">
      <c r="G74" s="6" t="s">
        <v>651</v>
      </c>
      <c r="H74" t="s">
        <v>250</v>
      </c>
      <c r="I74" s="7" t="s">
        <v>428</v>
      </c>
    </row>
    <row r="75" spans="7:9" x14ac:dyDescent="0.2">
      <c r="G75" s="6" t="s">
        <v>652</v>
      </c>
      <c r="H75" t="s">
        <v>251</v>
      </c>
      <c r="I75" s="7" t="s">
        <v>429</v>
      </c>
    </row>
    <row r="76" spans="7:9" x14ac:dyDescent="0.2">
      <c r="G76" s="6" t="s">
        <v>653</v>
      </c>
      <c r="H76" t="s">
        <v>252</v>
      </c>
      <c r="I76" s="7" t="s">
        <v>430</v>
      </c>
    </row>
    <row r="77" spans="7:9" x14ac:dyDescent="0.2">
      <c r="G77" s="6" t="s">
        <v>654</v>
      </c>
      <c r="H77" t="s">
        <v>253</v>
      </c>
      <c r="I77" s="7" t="s">
        <v>431</v>
      </c>
    </row>
    <row r="78" spans="7:9" x14ac:dyDescent="0.2">
      <c r="G78" s="6" t="s">
        <v>655</v>
      </c>
      <c r="H78" t="s">
        <v>254</v>
      </c>
      <c r="I78" s="7" t="s">
        <v>432</v>
      </c>
    </row>
    <row r="79" spans="7:9" x14ac:dyDescent="0.2">
      <c r="G79" s="6" t="s">
        <v>656</v>
      </c>
      <c r="H79" t="s">
        <v>255</v>
      </c>
      <c r="I79" s="7" t="s">
        <v>433</v>
      </c>
    </row>
    <row r="80" spans="7:9" x14ac:dyDescent="0.2">
      <c r="G80" s="6" t="s">
        <v>657</v>
      </c>
      <c r="H80" t="s">
        <v>256</v>
      </c>
      <c r="I80" s="7" t="s">
        <v>434</v>
      </c>
    </row>
    <row r="81" spans="7:9" x14ac:dyDescent="0.2">
      <c r="G81" s="6" t="s">
        <v>658</v>
      </c>
      <c r="H81" t="s">
        <v>257</v>
      </c>
      <c r="I81" s="7" t="s">
        <v>435</v>
      </c>
    </row>
    <row r="82" spans="7:9" x14ac:dyDescent="0.2">
      <c r="G82" s="6" t="s">
        <v>659</v>
      </c>
      <c r="H82" t="s">
        <v>258</v>
      </c>
      <c r="I82" s="7" t="s">
        <v>436</v>
      </c>
    </row>
    <row r="83" spans="7:9" x14ac:dyDescent="0.2">
      <c r="G83" s="6" t="s">
        <v>660</v>
      </c>
      <c r="H83" t="s">
        <v>259</v>
      </c>
      <c r="I83" s="7" t="s">
        <v>437</v>
      </c>
    </row>
    <row r="84" spans="7:9" x14ac:dyDescent="0.2">
      <c r="G84" s="6" t="s">
        <v>661</v>
      </c>
      <c r="H84" t="s">
        <v>260</v>
      </c>
      <c r="I84" s="7" t="s">
        <v>438</v>
      </c>
    </row>
    <row r="85" spans="7:9" x14ac:dyDescent="0.2">
      <c r="G85" s="6" t="s">
        <v>662</v>
      </c>
      <c r="H85" t="s">
        <v>261</v>
      </c>
      <c r="I85" s="7" t="s">
        <v>439</v>
      </c>
    </row>
    <row r="86" spans="7:9" x14ac:dyDescent="0.2">
      <c r="G86" s="6" t="s">
        <v>663</v>
      </c>
      <c r="H86" t="s">
        <v>262</v>
      </c>
      <c r="I86" s="7" t="s">
        <v>440</v>
      </c>
    </row>
    <row r="87" spans="7:9" x14ac:dyDescent="0.2">
      <c r="G87" s="6" t="s">
        <v>664</v>
      </c>
      <c r="H87" t="s">
        <v>263</v>
      </c>
      <c r="I87" s="7" t="s">
        <v>441</v>
      </c>
    </row>
    <row r="88" spans="7:9" x14ac:dyDescent="0.2">
      <c r="G88" s="6" t="s">
        <v>665</v>
      </c>
      <c r="H88" t="s">
        <v>264</v>
      </c>
      <c r="I88" s="7" t="s">
        <v>442</v>
      </c>
    </row>
    <row r="89" spans="7:9" x14ac:dyDescent="0.2">
      <c r="G89" t="s">
        <v>666</v>
      </c>
      <c r="H89" t="s">
        <v>265</v>
      </c>
      <c r="I89" s="7" t="s">
        <v>443</v>
      </c>
    </row>
    <row r="90" spans="7:9" x14ac:dyDescent="0.2">
      <c r="G90" t="s">
        <v>667</v>
      </c>
      <c r="H90" t="s">
        <v>266</v>
      </c>
      <c r="I90" s="7" t="s">
        <v>444</v>
      </c>
    </row>
    <row r="91" spans="7:9" x14ac:dyDescent="0.2">
      <c r="G91" t="s">
        <v>668</v>
      </c>
      <c r="H91" t="s">
        <v>267</v>
      </c>
      <c r="I91" s="7" t="s">
        <v>445</v>
      </c>
    </row>
    <row r="92" spans="7:9" x14ac:dyDescent="0.2">
      <c r="G92" t="s">
        <v>669</v>
      </c>
      <c r="H92" t="s">
        <v>268</v>
      </c>
      <c r="I92" s="7" t="s">
        <v>446</v>
      </c>
    </row>
    <row r="93" spans="7:9" x14ac:dyDescent="0.2">
      <c r="G93" t="s">
        <v>670</v>
      </c>
      <c r="H93" t="s">
        <v>269</v>
      </c>
      <c r="I93" s="7" t="s">
        <v>447</v>
      </c>
    </row>
    <row r="94" spans="7:9" x14ac:dyDescent="0.2">
      <c r="G94" t="s">
        <v>671</v>
      </c>
      <c r="H94" t="s">
        <v>270</v>
      </c>
      <c r="I94" s="7" t="s">
        <v>448</v>
      </c>
    </row>
    <row r="95" spans="7:9" x14ac:dyDescent="0.2">
      <c r="G95" t="s">
        <v>672</v>
      </c>
      <c r="H95" t="s">
        <v>271</v>
      </c>
      <c r="I95" s="7" t="s">
        <v>449</v>
      </c>
    </row>
    <row r="96" spans="7:9" x14ac:dyDescent="0.2">
      <c r="G96" t="s">
        <v>673</v>
      </c>
      <c r="H96" t="s">
        <v>272</v>
      </c>
      <c r="I96" s="7" t="s">
        <v>450</v>
      </c>
    </row>
    <row r="97" spans="7:9" x14ac:dyDescent="0.2">
      <c r="G97" t="s">
        <v>674</v>
      </c>
      <c r="H97" t="s">
        <v>273</v>
      </c>
      <c r="I97" s="7" t="s">
        <v>451</v>
      </c>
    </row>
    <row r="98" spans="7:9" x14ac:dyDescent="0.2">
      <c r="G98" t="s">
        <v>675</v>
      </c>
      <c r="H98" t="s">
        <v>274</v>
      </c>
      <c r="I98" s="7" t="s">
        <v>452</v>
      </c>
    </row>
    <row r="99" spans="7:9" x14ac:dyDescent="0.2">
      <c r="G99" t="s">
        <v>676</v>
      </c>
      <c r="H99" t="s">
        <v>275</v>
      </c>
      <c r="I99" s="7" t="s">
        <v>453</v>
      </c>
    </row>
    <row r="100" spans="7:9" x14ac:dyDescent="0.2">
      <c r="G100" t="s">
        <v>677</v>
      </c>
      <c r="H100" t="s">
        <v>276</v>
      </c>
      <c r="I100" s="7" t="s">
        <v>454</v>
      </c>
    </row>
    <row r="101" spans="7:9" x14ac:dyDescent="0.2">
      <c r="G101" t="s">
        <v>678</v>
      </c>
      <c r="H101" t="s">
        <v>277</v>
      </c>
      <c r="I101" s="7" t="s">
        <v>455</v>
      </c>
    </row>
    <row r="102" spans="7:9" x14ac:dyDescent="0.2">
      <c r="G102" t="s">
        <v>679</v>
      </c>
      <c r="H102" t="s">
        <v>278</v>
      </c>
      <c r="I102" s="7" t="s">
        <v>456</v>
      </c>
    </row>
    <row r="103" spans="7:9" x14ac:dyDescent="0.2">
      <c r="G103" t="s">
        <v>680</v>
      </c>
      <c r="H103" t="s">
        <v>279</v>
      </c>
      <c r="I103" s="7" t="s">
        <v>457</v>
      </c>
    </row>
    <row r="104" spans="7:9" x14ac:dyDescent="0.2">
      <c r="G104" t="s">
        <v>681</v>
      </c>
      <c r="H104" t="s">
        <v>280</v>
      </c>
      <c r="I104" s="7" t="s">
        <v>458</v>
      </c>
    </row>
    <row r="105" spans="7:9" x14ac:dyDescent="0.2">
      <c r="G105" t="s">
        <v>682</v>
      </c>
      <c r="H105" t="s">
        <v>281</v>
      </c>
      <c r="I105" s="7" t="s">
        <v>459</v>
      </c>
    </row>
    <row r="106" spans="7:9" x14ac:dyDescent="0.2">
      <c r="G106" t="s">
        <v>683</v>
      </c>
      <c r="H106" t="s">
        <v>282</v>
      </c>
      <c r="I106" s="7" t="s">
        <v>460</v>
      </c>
    </row>
    <row r="107" spans="7:9" x14ac:dyDescent="0.2">
      <c r="G107" t="s">
        <v>684</v>
      </c>
      <c r="H107" t="s">
        <v>283</v>
      </c>
      <c r="I107" s="7" t="s">
        <v>461</v>
      </c>
    </row>
    <row r="108" spans="7:9" x14ac:dyDescent="0.2">
      <c r="G108" t="s">
        <v>685</v>
      </c>
      <c r="H108" t="s">
        <v>284</v>
      </c>
      <c r="I108" s="7" t="s">
        <v>462</v>
      </c>
    </row>
    <row r="109" spans="7:9" x14ac:dyDescent="0.2">
      <c r="G109" t="s">
        <v>686</v>
      </c>
      <c r="H109" t="s">
        <v>285</v>
      </c>
      <c r="I109" s="7" t="s">
        <v>463</v>
      </c>
    </row>
    <row r="110" spans="7:9" x14ac:dyDescent="0.2">
      <c r="G110" t="s">
        <v>687</v>
      </c>
      <c r="H110" t="s">
        <v>286</v>
      </c>
      <c r="I110" s="7" t="s">
        <v>464</v>
      </c>
    </row>
    <row r="111" spans="7:9" x14ac:dyDescent="0.2">
      <c r="G111" t="s">
        <v>688</v>
      </c>
      <c r="H111" t="s">
        <v>287</v>
      </c>
      <c r="I111" s="7" t="s">
        <v>465</v>
      </c>
    </row>
    <row r="112" spans="7:9" x14ac:dyDescent="0.2">
      <c r="G112" t="s">
        <v>689</v>
      </c>
      <c r="H112" t="s">
        <v>288</v>
      </c>
      <c r="I112" s="7" t="s">
        <v>466</v>
      </c>
    </row>
    <row r="113" spans="7:9" x14ac:dyDescent="0.2">
      <c r="G113" t="s">
        <v>690</v>
      </c>
      <c r="H113" t="s">
        <v>289</v>
      </c>
      <c r="I113" s="7" t="s">
        <v>467</v>
      </c>
    </row>
    <row r="114" spans="7:9" x14ac:dyDescent="0.2">
      <c r="G114" t="s">
        <v>691</v>
      </c>
      <c r="H114" t="s">
        <v>290</v>
      </c>
      <c r="I114" s="7" t="s">
        <v>468</v>
      </c>
    </row>
    <row r="115" spans="7:9" x14ac:dyDescent="0.2">
      <c r="G115" t="s">
        <v>692</v>
      </c>
      <c r="H115" t="s">
        <v>291</v>
      </c>
      <c r="I115" s="7" t="s">
        <v>469</v>
      </c>
    </row>
    <row r="116" spans="7:9" x14ac:dyDescent="0.2">
      <c r="G116" t="s">
        <v>693</v>
      </c>
      <c r="H116" t="s">
        <v>292</v>
      </c>
      <c r="I116" s="7" t="s">
        <v>470</v>
      </c>
    </row>
    <row r="117" spans="7:9" x14ac:dyDescent="0.2">
      <c r="G117" t="s">
        <v>694</v>
      </c>
      <c r="H117" t="s">
        <v>293</v>
      </c>
      <c r="I117" s="7" t="s">
        <v>471</v>
      </c>
    </row>
    <row r="118" spans="7:9" x14ac:dyDescent="0.2">
      <c r="G118" t="s">
        <v>695</v>
      </c>
      <c r="H118" t="s">
        <v>294</v>
      </c>
      <c r="I118" s="7" t="s">
        <v>472</v>
      </c>
    </row>
    <row r="119" spans="7:9" x14ac:dyDescent="0.2">
      <c r="G119" t="s">
        <v>696</v>
      </c>
      <c r="H119" t="s">
        <v>295</v>
      </c>
      <c r="I119" s="7" t="s">
        <v>473</v>
      </c>
    </row>
    <row r="120" spans="7:9" x14ac:dyDescent="0.2">
      <c r="G120" t="s">
        <v>697</v>
      </c>
      <c r="H120" t="s">
        <v>296</v>
      </c>
      <c r="I120" s="7" t="s">
        <v>474</v>
      </c>
    </row>
    <row r="121" spans="7:9" x14ac:dyDescent="0.2">
      <c r="G121" t="s">
        <v>698</v>
      </c>
      <c r="H121" t="s">
        <v>297</v>
      </c>
      <c r="I121" s="7" t="s">
        <v>475</v>
      </c>
    </row>
    <row r="122" spans="7:9" x14ac:dyDescent="0.2">
      <c r="G122" t="s">
        <v>699</v>
      </c>
      <c r="H122" t="s">
        <v>298</v>
      </c>
      <c r="I122" s="7" t="s">
        <v>476</v>
      </c>
    </row>
    <row r="123" spans="7:9" x14ac:dyDescent="0.2">
      <c r="G123" t="s">
        <v>700</v>
      </c>
      <c r="H123" t="s">
        <v>299</v>
      </c>
      <c r="I123" s="7" t="s">
        <v>477</v>
      </c>
    </row>
    <row r="124" spans="7:9" x14ac:dyDescent="0.2">
      <c r="G124" t="s">
        <v>701</v>
      </c>
      <c r="H124" t="s">
        <v>300</v>
      </c>
      <c r="I124" s="7" t="s">
        <v>478</v>
      </c>
    </row>
    <row r="125" spans="7:9" x14ac:dyDescent="0.2">
      <c r="G125" t="s">
        <v>702</v>
      </c>
      <c r="H125" t="s">
        <v>301</v>
      </c>
      <c r="I125" s="7" t="s">
        <v>479</v>
      </c>
    </row>
    <row r="126" spans="7:9" x14ac:dyDescent="0.2">
      <c r="G126" t="s">
        <v>703</v>
      </c>
      <c r="H126" t="s">
        <v>302</v>
      </c>
      <c r="I126" s="7" t="s">
        <v>480</v>
      </c>
    </row>
    <row r="127" spans="7:9" x14ac:dyDescent="0.2">
      <c r="G127" t="s">
        <v>704</v>
      </c>
      <c r="H127" t="s">
        <v>303</v>
      </c>
      <c r="I127" s="7" t="s">
        <v>481</v>
      </c>
    </row>
    <row r="128" spans="7:9" x14ac:dyDescent="0.2">
      <c r="G128" t="s">
        <v>705</v>
      </c>
      <c r="H128" t="s">
        <v>304</v>
      </c>
      <c r="I128" s="7" t="s">
        <v>482</v>
      </c>
    </row>
    <row r="129" spans="7:9" x14ac:dyDescent="0.2">
      <c r="G129" t="s">
        <v>706</v>
      </c>
      <c r="H129" t="s">
        <v>305</v>
      </c>
      <c r="I129" s="7" t="s">
        <v>483</v>
      </c>
    </row>
    <row r="130" spans="7:9" x14ac:dyDescent="0.2">
      <c r="G130" t="s">
        <v>707</v>
      </c>
      <c r="H130" t="s">
        <v>306</v>
      </c>
      <c r="I130" s="7" t="s">
        <v>484</v>
      </c>
    </row>
    <row r="131" spans="7:9" x14ac:dyDescent="0.2">
      <c r="G131" t="s">
        <v>708</v>
      </c>
      <c r="H131" t="s">
        <v>307</v>
      </c>
      <c r="I131" s="7" t="s">
        <v>485</v>
      </c>
    </row>
    <row r="132" spans="7:9" x14ac:dyDescent="0.2">
      <c r="G132" t="s">
        <v>709</v>
      </c>
      <c r="H132" t="s">
        <v>308</v>
      </c>
      <c r="I132" s="7" t="s">
        <v>486</v>
      </c>
    </row>
    <row r="133" spans="7:9" x14ac:dyDescent="0.2">
      <c r="G133" t="s">
        <v>710</v>
      </c>
      <c r="H133" t="s">
        <v>309</v>
      </c>
      <c r="I133" s="7" t="s">
        <v>487</v>
      </c>
    </row>
    <row r="134" spans="7:9" x14ac:dyDescent="0.2">
      <c r="G134" t="s">
        <v>711</v>
      </c>
      <c r="H134" t="s">
        <v>310</v>
      </c>
      <c r="I134" s="7" t="s">
        <v>488</v>
      </c>
    </row>
    <row r="135" spans="7:9" x14ac:dyDescent="0.2">
      <c r="G135" t="s">
        <v>712</v>
      </c>
      <c r="H135" t="s">
        <v>311</v>
      </c>
      <c r="I135" s="7" t="s">
        <v>489</v>
      </c>
    </row>
    <row r="136" spans="7:9" x14ac:dyDescent="0.2">
      <c r="G136" t="s">
        <v>713</v>
      </c>
      <c r="H136" t="s">
        <v>312</v>
      </c>
      <c r="I136" s="7" t="s">
        <v>490</v>
      </c>
    </row>
    <row r="137" spans="7:9" x14ac:dyDescent="0.2">
      <c r="G137" t="s">
        <v>714</v>
      </c>
      <c r="H137" t="s">
        <v>313</v>
      </c>
      <c r="I137" s="7" t="s">
        <v>491</v>
      </c>
    </row>
    <row r="138" spans="7:9" x14ac:dyDescent="0.2">
      <c r="G138" t="s">
        <v>715</v>
      </c>
      <c r="H138" t="s">
        <v>314</v>
      </c>
      <c r="I138" s="7" t="s">
        <v>492</v>
      </c>
    </row>
    <row r="139" spans="7:9" x14ac:dyDescent="0.2">
      <c r="G139" t="s">
        <v>716</v>
      </c>
      <c r="H139" t="s">
        <v>315</v>
      </c>
      <c r="I139" s="7" t="s">
        <v>493</v>
      </c>
    </row>
    <row r="140" spans="7:9" x14ac:dyDescent="0.2">
      <c r="G140" t="s">
        <v>717</v>
      </c>
      <c r="H140" t="s">
        <v>316</v>
      </c>
      <c r="I140" s="7" t="s">
        <v>494</v>
      </c>
    </row>
    <row r="141" spans="7:9" x14ac:dyDescent="0.2">
      <c r="G141" t="s">
        <v>718</v>
      </c>
      <c r="H141" t="s">
        <v>317</v>
      </c>
      <c r="I141" s="7" t="s">
        <v>495</v>
      </c>
    </row>
    <row r="142" spans="7:9" x14ac:dyDescent="0.2">
      <c r="G142" t="s">
        <v>719</v>
      </c>
      <c r="H142" t="s">
        <v>318</v>
      </c>
      <c r="I142" s="7" t="s">
        <v>496</v>
      </c>
    </row>
    <row r="143" spans="7:9" x14ac:dyDescent="0.2">
      <c r="G143" t="s">
        <v>720</v>
      </c>
      <c r="H143" t="s">
        <v>319</v>
      </c>
      <c r="I143" s="7" t="s">
        <v>497</v>
      </c>
    </row>
    <row r="144" spans="7:9" x14ac:dyDescent="0.2">
      <c r="G144" t="s">
        <v>721</v>
      </c>
      <c r="H144" t="s">
        <v>320</v>
      </c>
      <c r="I144" s="7" t="s">
        <v>498</v>
      </c>
    </row>
    <row r="145" spans="7:9" x14ac:dyDescent="0.2">
      <c r="G145" t="s">
        <v>722</v>
      </c>
      <c r="H145" t="s">
        <v>321</v>
      </c>
      <c r="I145" s="7" t="s">
        <v>499</v>
      </c>
    </row>
    <row r="146" spans="7:9" x14ac:dyDescent="0.2">
      <c r="G146" t="s">
        <v>723</v>
      </c>
      <c r="H146" t="s">
        <v>322</v>
      </c>
      <c r="I146" s="7" t="s">
        <v>500</v>
      </c>
    </row>
    <row r="147" spans="7:9" x14ac:dyDescent="0.2">
      <c r="G147" t="s">
        <v>724</v>
      </c>
      <c r="H147" t="s">
        <v>323</v>
      </c>
      <c r="I147" s="7" t="s">
        <v>501</v>
      </c>
    </row>
    <row r="148" spans="7:9" x14ac:dyDescent="0.2">
      <c r="G148" t="s">
        <v>725</v>
      </c>
      <c r="H148" t="s">
        <v>324</v>
      </c>
      <c r="I148" s="7" t="s">
        <v>502</v>
      </c>
    </row>
    <row r="149" spans="7:9" x14ac:dyDescent="0.2">
      <c r="G149" t="s">
        <v>726</v>
      </c>
      <c r="H149" t="s">
        <v>325</v>
      </c>
      <c r="I149" s="7" t="s">
        <v>503</v>
      </c>
    </row>
    <row r="150" spans="7:9" x14ac:dyDescent="0.2">
      <c r="G150" t="s">
        <v>727</v>
      </c>
      <c r="H150" t="s">
        <v>326</v>
      </c>
      <c r="I150" s="7" t="s">
        <v>504</v>
      </c>
    </row>
    <row r="151" spans="7:9" x14ac:dyDescent="0.2">
      <c r="G151" t="s">
        <v>728</v>
      </c>
      <c r="H151" t="s">
        <v>327</v>
      </c>
      <c r="I151" s="7" t="s">
        <v>505</v>
      </c>
    </row>
    <row r="152" spans="7:9" x14ac:dyDescent="0.2">
      <c r="G152" t="s">
        <v>729</v>
      </c>
      <c r="H152" t="s">
        <v>328</v>
      </c>
      <c r="I152" s="7" t="s">
        <v>506</v>
      </c>
    </row>
    <row r="153" spans="7:9" x14ac:dyDescent="0.2">
      <c r="G153" t="s">
        <v>730</v>
      </c>
      <c r="H153" t="s">
        <v>329</v>
      </c>
      <c r="I153" s="7" t="s">
        <v>507</v>
      </c>
    </row>
    <row r="154" spans="7:9" x14ac:dyDescent="0.2">
      <c r="G154" t="s">
        <v>731</v>
      </c>
      <c r="H154" t="s">
        <v>330</v>
      </c>
      <c r="I154" s="7" t="s">
        <v>508</v>
      </c>
    </row>
    <row r="155" spans="7:9" x14ac:dyDescent="0.2">
      <c r="G155" t="s">
        <v>732</v>
      </c>
      <c r="H155" t="s">
        <v>331</v>
      </c>
      <c r="I155" s="7" t="s">
        <v>509</v>
      </c>
    </row>
    <row r="156" spans="7:9" x14ac:dyDescent="0.2">
      <c r="G156" t="s">
        <v>733</v>
      </c>
      <c r="H156" t="s">
        <v>332</v>
      </c>
      <c r="I156" s="7" t="s">
        <v>510</v>
      </c>
    </row>
    <row r="157" spans="7:9" x14ac:dyDescent="0.2">
      <c r="G157" t="s">
        <v>734</v>
      </c>
      <c r="H157" t="s">
        <v>333</v>
      </c>
      <c r="I157" s="7" t="s">
        <v>511</v>
      </c>
    </row>
    <row r="158" spans="7:9" x14ac:dyDescent="0.2">
      <c r="G158" t="s">
        <v>735</v>
      </c>
      <c r="H158" t="s">
        <v>334</v>
      </c>
      <c r="I158" s="7" t="s">
        <v>512</v>
      </c>
    </row>
    <row r="159" spans="7:9" x14ac:dyDescent="0.2">
      <c r="G159" t="s">
        <v>736</v>
      </c>
      <c r="H159" t="s">
        <v>335</v>
      </c>
      <c r="I159" s="7" t="s">
        <v>513</v>
      </c>
    </row>
    <row r="160" spans="7:9" x14ac:dyDescent="0.2">
      <c r="G160" t="s">
        <v>737</v>
      </c>
      <c r="H160" t="s">
        <v>336</v>
      </c>
      <c r="I160" s="7" t="s">
        <v>514</v>
      </c>
    </row>
    <row r="161" spans="7:9" x14ac:dyDescent="0.2">
      <c r="G161" t="s">
        <v>738</v>
      </c>
      <c r="H161" t="s">
        <v>337</v>
      </c>
      <c r="I161" s="7" t="s">
        <v>515</v>
      </c>
    </row>
    <row r="162" spans="7:9" x14ac:dyDescent="0.2">
      <c r="G162" t="s">
        <v>739</v>
      </c>
      <c r="I162" s="7" t="s">
        <v>516</v>
      </c>
    </row>
    <row r="163" spans="7:9" x14ac:dyDescent="0.2">
      <c r="G163" t="s">
        <v>740</v>
      </c>
      <c r="I163" s="7" t="s">
        <v>517</v>
      </c>
    </row>
    <row r="164" spans="7:9" x14ac:dyDescent="0.2">
      <c r="G164" t="s">
        <v>741</v>
      </c>
      <c r="I164" s="7" t="s">
        <v>518</v>
      </c>
    </row>
    <row r="165" spans="7:9" x14ac:dyDescent="0.2">
      <c r="G165" t="s">
        <v>742</v>
      </c>
      <c r="I165" s="7" t="s">
        <v>519</v>
      </c>
    </row>
    <row r="166" spans="7:9" x14ac:dyDescent="0.2">
      <c r="G166" t="s">
        <v>743</v>
      </c>
      <c r="I166" s="7" t="s">
        <v>520</v>
      </c>
    </row>
    <row r="167" spans="7:9" x14ac:dyDescent="0.2">
      <c r="G167" t="s">
        <v>744</v>
      </c>
      <c r="I167" s="7" t="s">
        <v>521</v>
      </c>
    </row>
    <row r="168" spans="7:9" x14ac:dyDescent="0.2">
      <c r="G168" t="s">
        <v>745</v>
      </c>
      <c r="I168" s="7" t="s">
        <v>522</v>
      </c>
    </row>
    <row r="169" spans="7:9" x14ac:dyDescent="0.2">
      <c r="G169" t="s">
        <v>746</v>
      </c>
      <c r="I169" s="7" t="s">
        <v>523</v>
      </c>
    </row>
    <row r="170" spans="7:9" x14ac:dyDescent="0.2">
      <c r="G170" t="s">
        <v>747</v>
      </c>
      <c r="I170" s="7" t="s">
        <v>524</v>
      </c>
    </row>
    <row r="171" spans="7:9" x14ac:dyDescent="0.2">
      <c r="G171" t="s">
        <v>748</v>
      </c>
      <c r="I171" s="7" t="s">
        <v>525</v>
      </c>
    </row>
    <row r="172" spans="7:9" x14ac:dyDescent="0.2">
      <c r="G172" t="s">
        <v>749</v>
      </c>
      <c r="I172" s="7" t="s">
        <v>526</v>
      </c>
    </row>
    <row r="173" spans="7:9" x14ac:dyDescent="0.2">
      <c r="G173" t="s">
        <v>750</v>
      </c>
      <c r="I173" s="7" t="s">
        <v>527</v>
      </c>
    </row>
    <row r="174" spans="7:9" x14ac:dyDescent="0.2">
      <c r="G174" t="s">
        <v>751</v>
      </c>
      <c r="I174" s="7" t="s">
        <v>528</v>
      </c>
    </row>
    <row r="175" spans="7:9" x14ac:dyDescent="0.2">
      <c r="G175" t="s">
        <v>752</v>
      </c>
      <c r="I175" s="7" t="s">
        <v>529</v>
      </c>
    </row>
    <row r="176" spans="7:9" x14ac:dyDescent="0.2">
      <c r="G176" t="s">
        <v>753</v>
      </c>
      <c r="I176" s="7" t="s">
        <v>530</v>
      </c>
    </row>
    <row r="177" spans="7:9" x14ac:dyDescent="0.2">
      <c r="G177" t="s">
        <v>754</v>
      </c>
      <c r="I177" s="7" t="s">
        <v>531</v>
      </c>
    </row>
    <row r="178" spans="7:9" x14ac:dyDescent="0.2">
      <c r="G178" t="s">
        <v>755</v>
      </c>
      <c r="I178" s="7" t="s">
        <v>532</v>
      </c>
    </row>
    <row r="179" spans="7:9" x14ac:dyDescent="0.2">
      <c r="G179" t="s">
        <v>756</v>
      </c>
      <c r="I179" s="7" t="s">
        <v>533</v>
      </c>
    </row>
    <row r="180" spans="7:9" x14ac:dyDescent="0.2">
      <c r="G180" t="s">
        <v>757</v>
      </c>
      <c r="I180" s="6" t="s">
        <v>534</v>
      </c>
    </row>
    <row r="181" spans="7:9" x14ac:dyDescent="0.2">
      <c r="G181" t="s">
        <v>758</v>
      </c>
      <c r="I181" s="6" t="s">
        <v>535</v>
      </c>
    </row>
    <row r="182" spans="7:9" x14ac:dyDescent="0.2">
      <c r="G182" t="s">
        <v>759</v>
      </c>
      <c r="I182" s="6" t="s">
        <v>536</v>
      </c>
    </row>
    <row r="183" spans="7:9" x14ac:dyDescent="0.2">
      <c r="G183" t="s">
        <v>760</v>
      </c>
      <c r="I183" s="6" t="s">
        <v>537</v>
      </c>
    </row>
    <row r="184" spans="7:9" x14ac:dyDescent="0.2">
      <c r="G184" t="s">
        <v>761</v>
      </c>
      <c r="I184" s="6" t="s">
        <v>538</v>
      </c>
    </row>
    <row r="185" spans="7:9" x14ac:dyDescent="0.2">
      <c r="G185" t="s">
        <v>762</v>
      </c>
      <c r="I185" s="6" t="s">
        <v>539</v>
      </c>
    </row>
    <row r="186" spans="7:9" x14ac:dyDescent="0.2">
      <c r="G186" t="s">
        <v>763</v>
      </c>
      <c r="I186" s="6" t="s">
        <v>540</v>
      </c>
    </row>
    <row r="187" spans="7:9" x14ac:dyDescent="0.2">
      <c r="G187" t="s">
        <v>764</v>
      </c>
      <c r="I187" s="6" t="s">
        <v>541</v>
      </c>
    </row>
    <row r="188" spans="7:9" x14ac:dyDescent="0.2">
      <c r="G188" t="s">
        <v>765</v>
      </c>
      <c r="I188" s="6" t="s">
        <v>542</v>
      </c>
    </row>
    <row r="189" spans="7:9" x14ac:dyDescent="0.2">
      <c r="G189" t="s">
        <v>766</v>
      </c>
      <c r="I189" s="6" t="s">
        <v>543</v>
      </c>
    </row>
    <row r="190" spans="7:9" x14ac:dyDescent="0.2">
      <c r="G190" t="s">
        <v>767</v>
      </c>
      <c r="I190" s="6" t="s">
        <v>544</v>
      </c>
    </row>
    <row r="191" spans="7:9" x14ac:dyDescent="0.2">
      <c r="G191" t="s">
        <v>768</v>
      </c>
      <c r="I191" s="6" t="s">
        <v>545</v>
      </c>
    </row>
    <row r="192" spans="7:9" x14ac:dyDescent="0.2">
      <c r="G192" t="s">
        <v>769</v>
      </c>
      <c r="I192" s="6" t="s">
        <v>546</v>
      </c>
    </row>
    <row r="193" spans="7:9" x14ac:dyDescent="0.2">
      <c r="G193" t="s">
        <v>770</v>
      </c>
      <c r="I193" s="6" t="s">
        <v>547</v>
      </c>
    </row>
    <row r="194" spans="7:9" x14ac:dyDescent="0.2">
      <c r="G194" t="s">
        <v>771</v>
      </c>
      <c r="I194" s="6" t="s">
        <v>548</v>
      </c>
    </row>
    <row r="195" spans="7:9" x14ac:dyDescent="0.2">
      <c r="G195" t="s">
        <v>772</v>
      </c>
      <c r="I195" s="6" t="s">
        <v>549</v>
      </c>
    </row>
    <row r="196" spans="7:9" x14ac:dyDescent="0.2">
      <c r="G196" t="s">
        <v>773</v>
      </c>
      <c r="I196" s="6" t="s">
        <v>550</v>
      </c>
    </row>
    <row r="197" spans="7:9" x14ac:dyDescent="0.2">
      <c r="G197" t="s">
        <v>774</v>
      </c>
      <c r="I197" s="6" t="s">
        <v>551</v>
      </c>
    </row>
    <row r="198" spans="7:9" x14ac:dyDescent="0.2">
      <c r="G198" t="s">
        <v>775</v>
      </c>
      <c r="I198" s="6" t="s">
        <v>552</v>
      </c>
    </row>
    <row r="199" spans="7:9" x14ac:dyDescent="0.2">
      <c r="G199" t="s">
        <v>776</v>
      </c>
      <c r="I199" t="s">
        <v>553</v>
      </c>
    </row>
    <row r="200" spans="7:9" x14ac:dyDescent="0.2">
      <c r="G200" t="s">
        <v>777</v>
      </c>
      <c r="I200" t="s">
        <v>554</v>
      </c>
    </row>
    <row r="201" spans="7:9" x14ac:dyDescent="0.2">
      <c r="G201" t="s">
        <v>778</v>
      </c>
      <c r="I201" t="s">
        <v>555</v>
      </c>
    </row>
    <row r="202" spans="7:9" x14ac:dyDescent="0.2">
      <c r="G202" t="s">
        <v>779</v>
      </c>
      <c r="I202" t="s">
        <v>556</v>
      </c>
    </row>
    <row r="203" spans="7:9" x14ac:dyDescent="0.2">
      <c r="G203" t="s">
        <v>780</v>
      </c>
      <c r="I203" t="s">
        <v>557</v>
      </c>
    </row>
    <row r="204" spans="7:9" x14ac:dyDescent="0.2">
      <c r="G204" t="s">
        <v>781</v>
      </c>
      <c r="I204" t="s">
        <v>558</v>
      </c>
    </row>
    <row r="205" spans="7:9" x14ac:dyDescent="0.2">
      <c r="G205" t="s">
        <v>782</v>
      </c>
      <c r="I205" t="s">
        <v>559</v>
      </c>
    </row>
    <row r="206" spans="7:9" x14ac:dyDescent="0.2">
      <c r="G206" t="s">
        <v>783</v>
      </c>
      <c r="I206" t="s">
        <v>560</v>
      </c>
    </row>
    <row r="207" spans="7:9" x14ac:dyDescent="0.2">
      <c r="G207" t="s">
        <v>784</v>
      </c>
      <c r="I207" t="s">
        <v>561</v>
      </c>
    </row>
    <row r="208" spans="7:9" x14ac:dyDescent="0.2">
      <c r="G208" t="s">
        <v>785</v>
      </c>
      <c r="I208" t="s">
        <v>562</v>
      </c>
    </row>
    <row r="209" spans="7:9" x14ac:dyDescent="0.2">
      <c r="G209" t="s">
        <v>786</v>
      </c>
      <c r="I209" t="s">
        <v>563</v>
      </c>
    </row>
    <row r="210" spans="7:9" x14ac:dyDescent="0.2">
      <c r="G210" t="s">
        <v>787</v>
      </c>
      <c r="I210" t="s">
        <v>564</v>
      </c>
    </row>
    <row r="211" spans="7:9" x14ac:dyDescent="0.2">
      <c r="G211" t="s">
        <v>788</v>
      </c>
      <c r="I211" t="s">
        <v>565</v>
      </c>
    </row>
    <row r="212" spans="7:9" x14ac:dyDescent="0.2">
      <c r="G212" t="s">
        <v>789</v>
      </c>
      <c r="I212" t="s">
        <v>566</v>
      </c>
    </row>
    <row r="213" spans="7:9" x14ac:dyDescent="0.2">
      <c r="G213" t="s">
        <v>790</v>
      </c>
      <c r="I213" t="s">
        <v>567</v>
      </c>
    </row>
    <row r="214" spans="7:9" x14ac:dyDescent="0.2">
      <c r="G214" t="s">
        <v>791</v>
      </c>
      <c r="I214" t="s">
        <v>568</v>
      </c>
    </row>
    <row r="215" spans="7:9" x14ac:dyDescent="0.2">
      <c r="G215" t="s">
        <v>792</v>
      </c>
      <c r="I215" t="s">
        <v>569</v>
      </c>
    </row>
    <row r="216" spans="7:9" x14ac:dyDescent="0.2">
      <c r="G216" t="s">
        <v>793</v>
      </c>
      <c r="I216" t="s">
        <v>570</v>
      </c>
    </row>
    <row r="217" spans="7:9" x14ac:dyDescent="0.2">
      <c r="G217" t="s">
        <v>794</v>
      </c>
      <c r="I217" t="s">
        <v>571</v>
      </c>
    </row>
    <row r="218" spans="7:9" x14ac:dyDescent="0.2">
      <c r="G218" t="s">
        <v>795</v>
      </c>
      <c r="I218" t="s">
        <v>572</v>
      </c>
    </row>
    <row r="219" spans="7:9" x14ac:dyDescent="0.2">
      <c r="G219" t="s">
        <v>796</v>
      </c>
      <c r="I219" t="s">
        <v>573</v>
      </c>
    </row>
    <row r="220" spans="7:9" x14ac:dyDescent="0.2">
      <c r="G220" t="s">
        <v>797</v>
      </c>
      <c r="I220" t="s">
        <v>574</v>
      </c>
    </row>
    <row r="221" spans="7:9" x14ac:dyDescent="0.2">
      <c r="G221" t="s">
        <v>798</v>
      </c>
      <c r="I221" t="s">
        <v>575</v>
      </c>
    </row>
    <row r="222" spans="7:9" x14ac:dyDescent="0.2">
      <c r="G222" t="s">
        <v>799</v>
      </c>
      <c r="I222" t="s">
        <v>576</v>
      </c>
    </row>
    <row r="223" spans="7:9" x14ac:dyDescent="0.2">
      <c r="G223" t="s">
        <v>800</v>
      </c>
      <c r="I223" t="s">
        <v>577</v>
      </c>
    </row>
    <row r="224" spans="7:9" x14ac:dyDescent="0.2">
      <c r="G224" t="s">
        <v>801</v>
      </c>
      <c r="I224" t="s">
        <v>578</v>
      </c>
    </row>
    <row r="225" spans="7:7" x14ac:dyDescent="0.2">
      <c r="G225" t="s">
        <v>802</v>
      </c>
    </row>
    <row r="226" spans="7:7" x14ac:dyDescent="0.2">
      <c r="G226" t="s">
        <v>803</v>
      </c>
    </row>
    <row r="227" spans="7:7" x14ac:dyDescent="0.2">
      <c r="G227" t="s">
        <v>804</v>
      </c>
    </row>
    <row r="228" spans="7:7" x14ac:dyDescent="0.2">
      <c r="G228" t="s">
        <v>805</v>
      </c>
    </row>
    <row r="229" spans="7:7" x14ac:dyDescent="0.2">
      <c r="G229" t="s">
        <v>806</v>
      </c>
    </row>
    <row r="230" spans="7:7" x14ac:dyDescent="0.2">
      <c r="G230" t="s">
        <v>807</v>
      </c>
    </row>
    <row r="231" spans="7:7" x14ac:dyDescent="0.2">
      <c r="G231" t="s">
        <v>808</v>
      </c>
    </row>
    <row r="232" spans="7:7" x14ac:dyDescent="0.2">
      <c r="G232" t="s">
        <v>809</v>
      </c>
    </row>
    <row r="233" spans="7:7" x14ac:dyDescent="0.2">
      <c r="G233" t="s">
        <v>810</v>
      </c>
    </row>
    <row r="234" spans="7:7" x14ac:dyDescent="0.2">
      <c r="G234" t="s">
        <v>811</v>
      </c>
    </row>
    <row r="235" spans="7:7" x14ac:dyDescent="0.2">
      <c r="G235" t="s">
        <v>812</v>
      </c>
    </row>
    <row r="236" spans="7:7" x14ac:dyDescent="0.2">
      <c r="G236" t="s">
        <v>813</v>
      </c>
    </row>
    <row r="237" spans="7:7" x14ac:dyDescent="0.2">
      <c r="G237" t="s">
        <v>814</v>
      </c>
    </row>
    <row r="238" spans="7:7" x14ac:dyDescent="0.2">
      <c r="G238" t="s">
        <v>815</v>
      </c>
    </row>
    <row r="239" spans="7:7" x14ac:dyDescent="0.2">
      <c r="G239" t="s">
        <v>816</v>
      </c>
    </row>
    <row r="240" spans="7:7" x14ac:dyDescent="0.2">
      <c r="G240" t="s">
        <v>817</v>
      </c>
    </row>
    <row r="241" spans="7:7" x14ac:dyDescent="0.2">
      <c r="G241" t="s">
        <v>818</v>
      </c>
    </row>
    <row r="242" spans="7:7" x14ac:dyDescent="0.2">
      <c r="G242" t="s">
        <v>819</v>
      </c>
    </row>
    <row r="243" spans="7:7" x14ac:dyDescent="0.2">
      <c r="G243" t="s">
        <v>820</v>
      </c>
    </row>
    <row r="244" spans="7:7" x14ac:dyDescent="0.2">
      <c r="G244" t="s">
        <v>821</v>
      </c>
    </row>
    <row r="245" spans="7:7" x14ac:dyDescent="0.2">
      <c r="G245" t="s">
        <v>822</v>
      </c>
    </row>
    <row r="246" spans="7:7" x14ac:dyDescent="0.2">
      <c r="G246" t="s">
        <v>823</v>
      </c>
    </row>
    <row r="247" spans="7:7" x14ac:dyDescent="0.2">
      <c r="G247" t="s">
        <v>824</v>
      </c>
    </row>
    <row r="248" spans="7:7" x14ac:dyDescent="0.2">
      <c r="G248" t="s">
        <v>825</v>
      </c>
    </row>
    <row r="249" spans="7:7" x14ac:dyDescent="0.2">
      <c r="G249" t="s">
        <v>826</v>
      </c>
    </row>
    <row r="250" spans="7:7" x14ac:dyDescent="0.2">
      <c r="G250" t="s">
        <v>827</v>
      </c>
    </row>
    <row r="251" spans="7:7" x14ac:dyDescent="0.2">
      <c r="G251" t="s">
        <v>828</v>
      </c>
    </row>
    <row r="252" spans="7:7" x14ac:dyDescent="0.2">
      <c r="G252" t="s">
        <v>829</v>
      </c>
    </row>
    <row r="253" spans="7:7" x14ac:dyDescent="0.2">
      <c r="G253" t="s">
        <v>830</v>
      </c>
    </row>
    <row r="254" spans="7:7" x14ac:dyDescent="0.2">
      <c r="G254" t="s">
        <v>831</v>
      </c>
    </row>
    <row r="255" spans="7:7" x14ac:dyDescent="0.2">
      <c r="G255" t="s">
        <v>832</v>
      </c>
    </row>
    <row r="256" spans="7:7" x14ac:dyDescent="0.2">
      <c r="G256" t="s">
        <v>833</v>
      </c>
    </row>
    <row r="257" spans="7:7" x14ac:dyDescent="0.2">
      <c r="G257" t="s">
        <v>834</v>
      </c>
    </row>
    <row r="258" spans="7:7" x14ac:dyDescent="0.2">
      <c r="G258" t="s">
        <v>835</v>
      </c>
    </row>
    <row r="259" spans="7:7" x14ac:dyDescent="0.2">
      <c r="G259" t="s">
        <v>836</v>
      </c>
    </row>
    <row r="260" spans="7:7" x14ac:dyDescent="0.2">
      <c r="G260" t="s">
        <v>837</v>
      </c>
    </row>
    <row r="261" spans="7:7" x14ac:dyDescent="0.2">
      <c r="G261" t="s">
        <v>838</v>
      </c>
    </row>
    <row r="262" spans="7:7" x14ac:dyDescent="0.2">
      <c r="G262" t="s">
        <v>839</v>
      </c>
    </row>
    <row r="263" spans="7:7" x14ac:dyDescent="0.2">
      <c r="G263" t="s">
        <v>840</v>
      </c>
    </row>
    <row r="264" spans="7:7" x14ac:dyDescent="0.2">
      <c r="G264" t="s">
        <v>841</v>
      </c>
    </row>
    <row r="265" spans="7:7" x14ac:dyDescent="0.2">
      <c r="G265" t="s">
        <v>842</v>
      </c>
    </row>
    <row r="266" spans="7:7" x14ac:dyDescent="0.2">
      <c r="G266" t="s">
        <v>843</v>
      </c>
    </row>
    <row r="267" spans="7:7" x14ac:dyDescent="0.2">
      <c r="G267" t="s">
        <v>844</v>
      </c>
    </row>
    <row r="268" spans="7:7" x14ac:dyDescent="0.2">
      <c r="G268" t="s">
        <v>845</v>
      </c>
    </row>
    <row r="269" spans="7:7" x14ac:dyDescent="0.2">
      <c r="G269" t="s">
        <v>846</v>
      </c>
    </row>
    <row r="270" spans="7:7" x14ac:dyDescent="0.2">
      <c r="G270" t="s">
        <v>847</v>
      </c>
    </row>
    <row r="271" spans="7:7" x14ac:dyDescent="0.2">
      <c r="G271" t="s">
        <v>848</v>
      </c>
    </row>
    <row r="272" spans="7:7" x14ac:dyDescent="0.2">
      <c r="G272" t="s">
        <v>849</v>
      </c>
    </row>
    <row r="273" spans="7:7" x14ac:dyDescent="0.2">
      <c r="G273" t="s">
        <v>850</v>
      </c>
    </row>
    <row r="274" spans="7:7" x14ac:dyDescent="0.2">
      <c r="G274" t="s">
        <v>851</v>
      </c>
    </row>
    <row r="275" spans="7:7" x14ac:dyDescent="0.2">
      <c r="G275" t="s">
        <v>852</v>
      </c>
    </row>
    <row r="276" spans="7:7" x14ac:dyDescent="0.2">
      <c r="G276" t="s">
        <v>853</v>
      </c>
    </row>
    <row r="277" spans="7:7" x14ac:dyDescent="0.2">
      <c r="G277" t="s">
        <v>854</v>
      </c>
    </row>
    <row r="278" spans="7:7" x14ac:dyDescent="0.2">
      <c r="G278" t="s">
        <v>855</v>
      </c>
    </row>
    <row r="279" spans="7:7" x14ac:dyDescent="0.2">
      <c r="G279" t="s">
        <v>856</v>
      </c>
    </row>
    <row r="280" spans="7:7" x14ac:dyDescent="0.2">
      <c r="G280" t="s">
        <v>857</v>
      </c>
    </row>
    <row r="281" spans="7:7" x14ac:dyDescent="0.2">
      <c r="G281" t="s">
        <v>858</v>
      </c>
    </row>
    <row r="282" spans="7:7" x14ac:dyDescent="0.2">
      <c r="G282" t="s">
        <v>859</v>
      </c>
    </row>
    <row r="283" spans="7:7" x14ac:dyDescent="0.2">
      <c r="G283" t="s">
        <v>860</v>
      </c>
    </row>
    <row r="284" spans="7:7" x14ac:dyDescent="0.2">
      <c r="G284" t="s">
        <v>861</v>
      </c>
    </row>
    <row r="285" spans="7:7" x14ac:dyDescent="0.2">
      <c r="G285" t="s">
        <v>862</v>
      </c>
    </row>
    <row r="286" spans="7:7" x14ac:dyDescent="0.2">
      <c r="G286" t="s">
        <v>863</v>
      </c>
    </row>
    <row r="287" spans="7:7" x14ac:dyDescent="0.2">
      <c r="G287" t="s">
        <v>864</v>
      </c>
    </row>
    <row r="288" spans="7:7" x14ac:dyDescent="0.2">
      <c r="G288" t="s">
        <v>865</v>
      </c>
    </row>
    <row r="289" spans="7:7" x14ac:dyDescent="0.2">
      <c r="G289" t="s">
        <v>866</v>
      </c>
    </row>
    <row r="290" spans="7:7" x14ac:dyDescent="0.2">
      <c r="G290" t="s">
        <v>867</v>
      </c>
    </row>
    <row r="291" spans="7:7" x14ac:dyDescent="0.2">
      <c r="G291" t="s">
        <v>868</v>
      </c>
    </row>
    <row r="292" spans="7:7" x14ac:dyDescent="0.2">
      <c r="G292" t="s">
        <v>869</v>
      </c>
    </row>
    <row r="293" spans="7:7" x14ac:dyDescent="0.2">
      <c r="G293" t="s">
        <v>870</v>
      </c>
    </row>
    <row r="294" spans="7:7" x14ac:dyDescent="0.2">
      <c r="G294" t="s">
        <v>871</v>
      </c>
    </row>
    <row r="295" spans="7:7" x14ac:dyDescent="0.2">
      <c r="G295" t="s">
        <v>872</v>
      </c>
    </row>
    <row r="296" spans="7:7" x14ac:dyDescent="0.2">
      <c r="G296" t="s">
        <v>873</v>
      </c>
    </row>
    <row r="297" spans="7:7" x14ac:dyDescent="0.2">
      <c r="G297" t="s">
        <v>874</v>
      </c>
    </row>
    <row r="298" spans="7:7" x14ac:dyDescent="0.2">
      <c r="G298" t="s">
        <v>875</v>
      </c>
    </row>
    <row r="299" spans="7:7" x14ac:dyDescent="0.2">
      <c r="G299" t="s">
        <v>876</v>
      </c>
    </row>
    <row r="300" spans="7:7" x14ac:dyDescent="0.2">
      <c r="G300" t="s">
        <v>877</v>
      </c>
    </row>
    <row r="301" spans="7:7" x14ac:dyDescent="0.2">
      <c r="G301" t="s">
        <v>878</v>
      </c>
    </row>
    <row r="302" spans="7:7" x14ac:dyDescent="0.2">
      <c r="G302" t="s">
        <v>879</v>
      </c>
    </row>
    <row r="303" spans="7:7" x14ac:dyDescent="0.2">
      <c r="G303" t="s">
        <v>880</v>
      </c>
    </row>
    <row r="304" spans="7:7" x14ac:dyDescent="0.2">
      <c r="G304" t="s">
        <v>881</v>
      </c>
    </row>
    <row r="305" spans="7:7" x14ac:dyDescent="0.2">
      <c r="G305" t="s">
        <v>882</v>
      </c>
    </row>
    <row r="306" spans="7:7" x14ac:dyDescent="0.2">
      <c r="G306" t="s">
        <v>883</v>
      </c>
    </row>
    <row r="307" spans="7:7" x14ac:dyDescent="0.2">
      <c r="G307" t="s">
        <v>884</v>
      </c>
    </row>
    <row r="308" spans="7:7" x14ac:dyDescent="0.2">
      <c r="G308" t="s">
        <v>885</v>
      </c>
    </row>
    <row r="309" spans="7:7" x14ac:dyDescent="0.2">
      <c r="G309" t="s">
        <v>886</v>
      </c>
    </row>
    <row r="310" spans="7:7" x14ac:dyDescent="0.2">
      <c r="G310" t="s">
        <v>887</v>
      </c>
    </row>
    <row r="311" spans="7:7" x14ac:dyDescent="0.2">
      <c r="G311" t="s">
        <v>888</v>
      </c>
    </row>
    <row r="312" spans="7:7" x14ac:dyDescent="0.2">
      <c r="G312" t="s">
        <v>889</v>
      </c>
    </row>
    <row r="313" spans="7:7" x14ac:dyDescent="0.2">
      <c r="G313" t="s">
        <v>890</v>
      </c>
    </row>
    <row r="314" spans="7:7" x14ac:dyDescent="0.2">
      <c r="G314" t="s">
        <v>891</v>
      </c>
    </row>
    <row r="315" spans="7:7" x14ac:dyDescent="0.2">
      <c r="G315" t="s">
        <v>892</v>
      </c>
    </row>
    <row r="316" spans="7:7" x14ac:dyDescent="0.2">
      <c r="G316" t="s">
        <v>893</v>
      </c>
    </row>
    <row r="317" spans="7:7" x14ac:dyDescent="0.2">
      <c r="G317" t="s">
        <v>894</v>
      </c>
    </row>
    <row r="318" spans="7:7" x14ac:dyDescent="0.2">
      <c r="G318" t="s">
        <v>895</v>
      </c>
    </row>
    <row r="319" spans="7:7" x14ac:dyDescent="0.2">
      <c r="G319" t="s">
        <v>896</v>
      </c>
    </row>
    <row r="320" spans="7:7" x14ac:dyDescent="0.2">
      <c r="G320" t="s">
        <v>897</v>
      </c>
    </row>
    <row r="321" spans="7:7" x14ac:dyDescent="0.2">
      <c r="G321" t="s">
        <v>898</v>
      </c>
    </row>
    <row r="322" spans="7:7" x14ac:dyDescent="0.2">
      <c r="G322" t="s">
        <v>899</v>
      </c>
    </row>
    <row r="323" spans="7:7" x14ac:dyDescent="0.2">
      <c r="G323" t="s">
        <v>900</v>
      </c>
    </row>
    <row r="324" spans="7:7" x14ac:dyDescent="0.2">
      <c r="G324" t="s">
        <v>901</v>
      </c>
    </row>
    <row r="325" spans="7:7" x14ac:dyDescent="0.2">
      <c r="G325" t="s">
        <v>902</v>
      </c>
    </row>
    <row r="326" spans="7:7" x14ac:dyDescent="0.2">
      <c r="G326" t="s">
        <v>903</v>
      </c>
    </row>
    <row r="327" spans="7:7" x14ac:dyDescent="0.2">
      <c r="G327" t="s">
        <v>904</v>
      </c>
    </row>
    <row r="328" spans="7:7" x14ac:dyDescent="0.2">
      <c r="G328" t="s">
        <v>905</v>
      </c>
    </row>
    <row r="329" spans="7:7" x14ac:dyDescent="0.2">
      <c r="G329" t="s">
        <v>906</v>
      </c>
    </row>
    <row r="330" spans="7:7" x14ac:dyDescent="0.2">
      <c r="G330" t="s">
        <v>907</v>
      </c>
    </row>
    <row r="331" spans="7:7" x14ac:dyDescent="0.2">
      <c r="G331" t="s">
        <v>908</v>
      </c>
    </row>
    <row r="332" spans="7:7" x14ac:dyDescent="0.2">
      <c r="G332" t="s">
        <v>909</v>
      </c>
    </row>
    <row r="333" spans="7:7" x14ac:dyDescent="0.2">
      <c r="G333" t="s">
        <v>910</v>
      </c>
    </row>
    <row r="334" spans="7:7" x14ac:dyDescent="0.2">
      <c r="G334" t="s">
        <v>911</v>
      </c>
    </row>
    <row r="335" spans="7:7" x14ac:dyDescent="0.2">
      <c r="G335" t="s">
        <v>912</v>
      </c>
    </row>
    <row r="336" spans="7:7" x14ac:dyDescent="0.2">
      <c r="G336" t="s">
        <v>913</v>
      </c>
    </row>
    <row r="337" spans="7:7" x14ac:dyDescent="0.2">
      <c r="G337" t="s">
        <v>914</v>
      </c>
    </row>
    <row r="338" spans="7:7" x14ac:dyDescent="0.2">
      <c r="G338" t="s">
        <v>915</v>
      </c>
    </row>
    <row r="339" spans="7:7" x14ac:dyDescent="0.2">
      <c r="G339" t="s">
        <v>916</v>
      </c>
    </row>
    <row r="340" spans="7:7" x14ac:dyDescent="0.2">
      <c r="G340" t="s">
        <v>917</v>
      </c>
    </row>
    <row r="341" spans="7:7" x14ac:dyDescent="0.2">
      <c r="G341" t="s">
        <v>918</v>
      </c>
    </row>
    <row r="342" spans="7:7" x14ac:dyDescent="0.2">
      <c r="G342" t="s">
        <v>919</v>
      </c>
    </row>
    <row r="343" spans="7:7" x14ac:dyDescent="0.2">
      <c r="G343" t="s">
        <v>920</v>
      </c>
    </row>
    <row r="344" spans="7:7" x14ac:dyDescent="0.2">
      <c r="G344" t="s">
        <v>921</v>
      </c>
    </row>
    <row r="345" spans="7:7" x14ac:dyDescent="0.2">
      <c r="G345" t="s">
        <v>922</v>
      </c>
    </row>
    <row r="346" spans="7:7" x14ac:dyDescent="0.2">
      <c r="G346" t="s">
        <v>923</v>
      </c>
    </row>
    <row r="347" spans="7:7" x14ac:dyDescent="0.2">
      <c r="G347" t="s">
        <v>924</v>
      </c>
    </row>
    <row r="348" spans="7:7" x14ac:dyDescent="0.2">
      <c r="G348" t="s">
        <v>925</v>
      </c>
    </row>
    <row r="349" spans="7:7" x14ac:dyDescent="0.2">
      <c r="G349" t="s">
        <v>926</v>
      </c>
    </row>
    <row r="350" spans="7:7" x14ac:dyDescent="0.2">
      <c r="G350" t="s">
        <v>927</v>
      </c>
    </row>
    <row r="351" spans="7:7" x14ac:dyDescent="0.2">
      <c r="G351" t="s">
        <v>928</v>
      </c>
    </row>
    <row r="352" spans="7:7" x14ac:dyDescent="0.2">
      <c r="G352" t="s">
        <v>929</v>
      </c>
    </row>
    <row r="353" spans="7:7" x14ac:dyDescent="0.2">
      <c r="G353" t="s">
        <v>930</v>
      </c>
    </row>
    <row r="354" spans="7:7" x14ac:dyDescent="0.2">
      <c r="G354" t="s">
        <v>931</v>
      </c>
    </row>
    <row r="355" spans="7:7" x14ac:dyDescent="0.2">
      <c r="G355" t="s">
        <v>932</v>
      </c>
    </row>
    <row r="356" spans="7:7" x14ac:dyDescent="0.2">
      <c r="G356" t="s">
        <v>933</v>
      </c>
    </row>
    <row r="357" spans="7:7" x14ac:dyDescent="0.2">
      <c r="G357" t="s">
        <v>934</v>
      </c>
    </row>
    <row r="358" spans="7:7" x14ac:dyDescent="0.2">
      <c r="G358" t="s">
        <v>935</v>
      </c>
    </row>
    <row r="359" spans="7:7" x14ac:dyDescent="0.2">
      <c r="G359" t="s">
        <v>936</v>
      </c>
    </row>
    <row r="360" spans="7:7" x14ac:dyDescent="0.2">
      <c r="G360" t="s">
        <v>937</v>
      </c>
    </row>
    <row r="361" spans="7:7" x14ac:dyDescent="0.2">
      <c r="G361" t="s">
        <v>938</v>
      </c>
    </row>
    <row r="362" spans="7:7" x14ac:dyDescent="0.2">
      <c r="G362" t="s">
        <v>939</v>
      </c>
    </row>
    <row r="363" spans="7:7" x14ac:dyDescent="0.2">
      <c r="G363" t="s">
        <v>940</v>
      </c>
    </row>
    <row r="364" spans="7:7" x14ac:dyDescent="0.2">
      <c r="G364" t="s">
        <v>941</v>
      </c>
    </row>
    <row r="365" spans="7:7" x14ac:dyDescent="0.2">
      <c r="G365" t="s">
        <v>942</v>
      </c>
    </row>
    <row r="366" spans="7:7" x14ac:dyDescent="0.2">
      <c r="G366" t="s">
        <v>943</v>
      </c>
    </row>
    <row r="367" spans="7:7" x14ac:dyDescent="0.2">
      <c r="G367" t="s">
        <v>944</v>
      </c>
    </row>
    <row r="368" spans="7:7" x14ac:dyDescent="0.2">
      <c r="G368" t="s">
        <v>945</v>
      </c>
    </row>
    <row r="369" spans="7:7" x14ac:dyDescent="0.2">
      <c r="G369" t="s">
        <v>946</v>
      </c>
    </row>
    <row r="370" spans="7:7" x14ac:dyDescent="0.2">
      <c r="G370" t="s">
        <v>947</v>
      </c>
    </row>
    <row r="371" spans="7:7" x14ac:dyDescent="0.2">
      <c r="G371" t="s">
        <v>948</v>
      </c>
    </row>
    <row r="372" spans="7:7" x14ac:dyDescent="0.2">
      <c r="G372" t="s">
        <v>949</v>
      </c>
    </row>
    <row r="373" spans="7:7" x14ac:dyDescent="0.2">
      <c r="G373" t="s">
        <v>950</v>
      </c>
    </row>
    <row r="374" spans="7:7" x14ac:dyDescent="0.2">
      <c r="G374" t="s">
        <v>951</v>
      </c>
    </row>
    <row r="375" spans="7:7" x14ac:dyDescent="0.2">
      <c r="G375" t="s">
        <v>952</v>
      </c>
    </row>
    <row r="376" spans="7:7" x14ac:dyDescent="0.2">
      <c r="G376" t="s">
        <v>953</v>
      </c>
    </row>
    <row r="377" spans="7:7" x14ac:dyDescent="0.2">
      <c r="G377" t="s">
        <v>954</v>
      </c>
    </row>
    <row r="378" spans="7:7" x14ac:dyDescent="0.2">
      <c r="G378" t="s">
        <v>955</v>
      </c>
    </row>
    <row r="379" spans="7:7" x14ac:dyDescent="0.2">
      <c r="G379" t="s">
        <v>956</v>
      </c>
    </row>
    <row r="380" spans="7:7" x14ac:dyDescent="0.2">
      <c r="G380" t="s">
        <v>957</v>
      </c>
    </row>
    <row r="381" spans="7:7" x14ac:dyDescent="0.2">
      <c r="G381" t="s">
        <v>958</v>
      </c>
    </row>
  </sheetData>
  <phoneticPr fontId="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Finančno poročilo</vt:lpstr>
      <vt:lpstr>Zbirni računi</vt:lpstr>
      <vt:lpstr>Seznam kod</vt:lpstr>
      <vt:lpstr>Data</vt:lpstr>
      <vt:lpstr>Bi_channels</vt:lpstr>
      <vt:lpstr>Countries</vt:lpstr>
      <vt:lpstr>Donator</vt:lpstr>
      <vt:lpstr>Financer_RS</vt:lpstr>
      <vt:lpstr>Izvajalec</vt:lpstr>
      <vt:lpstr>Mark</vt:lpstr>
      <vt:lpstr>Nosilec_projekta</vt:lpstr>
      <vt:lpstr>Partnerska_drzava</vt:lpstr>
      <vt:lpstr>'Finančno poročilo'!Print_Area</vt:lpstr>
      <vt:lpstr>Purpose</vt:lpstr>
      <vt:lpstr>Sedež_izvajalca</vt:lpstr>
      <vt:lpstr>Stevilka_pogodbe</vt:lpstr>
      <vt:lpstr>Type_aid</vt:lpstr>
      <vt:lpstr>Vrsta_pomoci</vt:lpstr>
      <vt:lpstr>Vrsta_porocila</vt:lpstr>
      <vt:lpstr>Vrsta_prihodka</vt:lpstr>
      <vt:lpstr>Vsebinska_opredelitev_1</vt:lpstr>
      <vt:lpstr>Zaporedna_poročila</vt:lpstr>
    </vt:vector>
  </TitlesOfParts>
  <Company>Ministrstvo za zunanje zadeve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a719</dc:creator>
  <cp:lastModifiedBy>Rok Hren</cp:lastModifiedBy>
  <cp:lastPrinted>2020-12-09T15:26:25Z</cp:lastPrinted>
  <dcterms:created xsi:type="dcterms:W3CDTF">2011-10-04T07:12:12Z</dcterms:created>
  <dcterms:modified xsi:type="dcterms:W3CDTF">2022-12-02T06:25:09Z</dcterms:modified>
</cp:coreProperties>
</file>