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R-S\StembergerP01\Documents\Dokumenti Katja\2026\T8 javni zavodi\"/>
    </mc:Choice>
  </mc:AlternateContent>
  <xr:revisionPtr revIDLastSave="0" documentId="13_ncr:1_{978CC5B0-60EC-4C6F-A550-22C594EDCC84}" xr6:coauthVersionLast="47" xr6:coauthVersionMax="47" xr10:uidLastSave="{00000000-0000-0000-0000-000000000000}"/>
  <bookViews>
    <workbookView xWindow="-110" yWindow="-110" windowWidth="38620" windowHeight="21100" xr2:uid="{BD1E995F-CB03-42E1-9865-3F60EE2FDCF1}"/>
  </bookViews>
  <sheets>
    <sheet name="F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E211" i="3"/>
  <c r="H441" i="3"/>
  <c r="F441" i="3"/>
  <c r="H440" i="3"/>
  <c r="F440" i="3"/>
  <c r="H439" i="3"/>
  <c r="F439" i="3"/>
  <c r="H438" i="3"/>
  <c r="F438" i="3"/>
  <c r="H437" i="3"/>
  <c r="F437" i="3"/>
  <c r="G436" i="3"/>
  <c r="E436" i="3"/>
  <c r="D436" i="3"/>
  <c r="H435" i="3"/>
  <c r="F435" i="3"/>
  <c r="H434" i="3"/>
  <c r="F434" i="3"/>
  <c r="H433" i="3"/>
  <c r="F433" i="3"/>
  <c r="H432" i="3"/>
  <c r="F432" i="3"/>
  <c r="H431" i="3"/>
  <c r="F431" i="3"/>
  <c r="H430" i="3"/>
  <c r="F430" i="3"/>
  <c r="G429" i="3"/>
  <c r="E429" i="3"/>
  <c r="E426" i="3" s="1"/>
  <c r="D429" i="3"/>
  <c r="H428" i="3"/>
  <c r="F428" i="3"/>
  <c r="H427" i="3"/>
  <c r="F427" i="3"/>
  <c r="H425" i="3"/>
  <c r="F425" i="3"/>
  <c r="H424" i="3"/>
  <c r="F424" i="3"/>
  <c r="H423" i="3"/>
  <c r="F423" i="3"/>
  <c r="H422" i="3"/>
  <c r="F422" i="3"/>
  <c r="H421" i="3"/>
  <c r="F421" i="3"/>
  <c r="H420" i="3"/>
  <c r="F420" i="3"/>
  <c r="H419" i="3"/>
  <c r="F419" i="3"/>
  <c r="G418" i="3"/>
  <c r="E418" i="3"/>
  <c r="D418" i="3"/>
  <c r="H417" i="3"/>
  <c r="F417" i="3"/>
  <c r="H416" i="3"/>
  <c r="F416" i="3"/>
  <c r="H415" i="3"/>
  <c r="F415" i="3"/>
  <c r="H414" i="3"/>
  <c r="F414" i="3"/>
  <c r="H413" i="3"/>
  <c r="F413" i="3"/>
  <c r="H412" i="3"/>
  <c r="F412" i="3"/>
  <c r="G411" i="3"/>
  <c r="E411" i="3"/>
  <c r="D411" i="3"/>
  <c r="H410" i="3"/>
  <c r="F410" i="3"/>
  <c r="H409" i="3"/>
  <c r="F409" i="3"/>
  <c r="G405" i="3"/>
  <c r="E405" i="3"/>
  <c r="H404" i="3"/>
  <c r="F404" i="3"/>
  <c r="D404" i="3"/>
  <c r="H403" i="3"/>
  <c r="F403" i="3"/>
  <c r="H392" i="3"/>
  <c r="F392" i="3"/>
  <c r="H391" i="3"/>
  <c r="F391" i="3"/>
  <c r="G390" i="3"/>
  <c r="E390" i="3"/>
  <c r="D390" i="3"/>
  <c r="H389" i="3"/>
  <c r="F389" i="3"/>
  <c r="H388" i="3"/>
  <c r="F388" i="3"/>
  <c r="H387" i="3"/>
  <c r="F387" i="3"/>
  <c r="H386" i="3"/>
  <c r="F386" i="3"/>
  <c r="G385" i="3"/>
  <c r="E385" i="3"/>
  <c r="D385" i="3"/>
  <c r="H384" i="3"/>
  <c r="F384" i="3"/>
  <c r="H383" i="3"/>
  <c r="F383" i="3"/>
  <c r="H382" i="3"/>
  <c r="F382" i="3"/>
  <c r="H381" i="3"/>
  <c r="F381" i="3"/>
  <c r="H380" i="3"/>
  <c r="F380" i="3"/>
  <c r="H379" i="3"/>
  <c r="F379" i="3"/>
  <c r="H378" i="3"/>
  <c r="F378" i="3"/>
  <c r="G377" i="3"/>
  <c r="E377" i="3"/>
  <c r="D377" i="3"/>
  <c r="H376" i="3"/>
  <c r="F376" i="3"/>
  <c r="H375" i="3"/>
  <c r="F375" i="3"/>
  <c r="H374" i="3"/>
  <c r="F374" i="3"/>
  <c r="H373" i="3"/>
  <c r="F373" i="3"/>
  <c r="H372" i="3"/>
  <c r="F372" i="3"/>
  <c r="H371" i="3"/>
  <c r="F371" i="3"/>
  <c r="H370" i="3"/>
  <c r="F370" i="3"/>
  <c r="H369" i="3"/>
  <c r="F369" i="3"/>
  <c r="H368" i="3"/>
  <c r="F368" i="3"/>
  <c r="H367" i="3"/>
  <c r="F367" i="3"/>
  <c r="H366" i="3"/>
  <c r="F366" i="3"/>
  <c r="G365" i="3"/>
  <c r="E365" i="3"/>
  <c r="D365" i="3"/>
  <c r="H364" i="3"/>
  <c r="F364" i="3"/>
  <c r="H363" i="3"/>
  <c r="F363" i="3"/>
  <c r="H361" i="3"/>
  <c r="F361" i="3"/>
  <c r="H360" i="3"/>
  <c r="F360" i="3"/>
  <c r="H359" i="3"/>
  <c r="F359" i="3"/>
  <c r="G358" i="3"/>
  <c r="E358" i="3"/>
  <c r="D358" i="3"/>
  <c r="H357" i="3"/>
  <c r="F357" i="3"/>
  <c r="H356" i="3"/>
  <c r="F356" i="3"/>
  <c r="H355" i="3"/>
  <c r="F355" i="3"/>
  <c r="H354" i="3"/>
  <c r="F354" i="3"/>
  <c r="H353" i="3"/>
  <c r="F353" i="3"/>
  <c r="H352" i="3"/>
  <c r="F352" i="3"/>
  <c r="G351" i="3"/>
  <c r="E351" i="3"/>
  <c r="D351" i="3"/>
  <c r="H350" i="3"/>
  <c r="F350" i="3"/>
  <c r="H349" i="3"/>
  <c r="F349" i="3"/>
  <c r="H348" i="3"/>
  <c r="F348" i="3"/>
  <c r="H347" i="3"/>
  <c r="F347" i="3"/>
  <c r="H346" i="3"/>
  <c r="F346" i="3"/>
  <c r="H345" i="3"/>
  <c r="F345" i="3"/>
  <c r="H344" i="3"/>
  <c r="F344" i="3"/>
  <c r="H343" i="3"/>
  <c r="F343" i="3"/>
  <c r="H342" i="3"/>
  <c r="F342" i="3"/>
  <c r="H341" i="3"/>
  <c r="F341" i="3"/>
  <c r="H340" i="3"/>
  <c r="F340" i="3"/>
  <c r="G339" i="3"/>
  <c r="E339" i="3"/>
  <c r="D339" i="3"/>
  <c r="H338" i="3"/>
  <c r="F338" i="3"/>
  <c r="H337" i="3"/>
  <c r="F337" i="3"/>
  <c r="G333" i="3"/>
  <c r="E333" i="3"/>
  <c r="H332" i="3"/>
  <c r="F332" i="3"/>
  <c r="D332" i="3"/>
  <c r="H331" i="3"/>
  <c r="F331" i="3"/>
  <c r="H318" i="3"/>
  <c r="F318" i="3"/>
  <c r="H317" i="3"/>
  <c r="F317" i="3"/>
  <c r="H316" i="3"/>
  <c r="F316" i="3"/>
  <c r="H315" i="3"/>
  <c r="F315" i="3"/>
  <c r="H314" i="3"/>
  <c r="F314" i="3"/>
  <c r="G313" i="3"/>
  <c r="E313" i="3"/>
  <c r="E311" i="3" s="1"/>
  <c r="D313" i="3"/>
  <c r="D311" i="3" s="1"/>
  <c r="H312" i="3"/>
  <c r="F312" i="3"/>
  <c r="H310" i="3"/>
  <c r="F310" i="3"/>
  <c r="H309" i="3"/>
  <c r="F309" i="3"/>
  <c r="H308" i="3"/>
  <c r="F308" i="3"/>
  <c r="H307" i="3"/>
  <c r="F307" i="3"/>
  <c r="H306" i="3"/>
  <c r="F306" i="3"/>
  <c r="G305" i="3"/>
  <c r="E305" i="3"/>
  <c r="D305" i="3"/>
  <c r="H304" i="3"/>
  <c r="F304" i="3"/>
  <c r="H303" i="3"/>
  <c r="F303" i="3"/>
  <c r="H302" i="3"/>
  <c r="F302" i="3"/>
  <c r="H301" i="3"/>
  <c r="F301" i="3"/>
  <c r="H300" i="3"/>
  <c r="F300" i="3"/>
  <c r="H299" i="3"/>
  <c r="F299" i="3"/>
  <c r="H298" i="3"/>
  <c r="F298" i="3"/>
  <c r="H297" i="3"/>
  <c r="F297" i="3"/>
  <c r="G296" i="3"/>
  <c r="E296" i="3"/>
  <c r="D296" i="3"/>
  <c r="H295" i="3"/>
  <c r="F295" i="3"/>
  <c r="H293" i="3"/>
  <c r="F293" i="3"/>
  <c r="H292" i="3"/>
  <c r="F292" i="3"/>
  <c r="F291" i="3"/>
  <c r="H291" i="3"/>
  <c r="F290" i="3"/>
  <c r="H288" i="3"/>
  <c r="H287" i="3"/>
  <c r="F287" i="3"/>
  <c r="H286" i="3"/>
  <c r="H285" i="3"/>
  <c r="F285" i="3"/>
  <c r="H284" i="3"/>
  <c r="F284" i="3"/>
  <c r="F283" i="3"/>
  <c r="H283" i="3"/>
  <c r="G282" i="3"/>
  <c r="E282" i="3"/>
  <c r="D282" i="3"/>
  <c r="D280" i="3" s="1"/>
  <c r="H281" i="3"/>
  <c r="F281" i="3"/>
  <c r="H279" i="3"/>
  <c r="F279" i="3"/>
  <c r="H278" i="3"/>
  <c r="F278" i="3"/>
  <c r="H277" i="3"/>
  <c r="F277" i="3"/>
  <c r="H276" i="3"/>
  <c r="F276" i="3"/>
  <c r="H275" i="3"/>
  <c r="F275" i="3"/>
  <c r="G274" i="3"/>
  <c r="E274" i="3"/>
  <c r="D274" i="3"/>
  <c r="H273" i="3"/>
  <c r="F273" i="3"/>
  <c r="H272" i="3"/>
  <c r="F272" i="3"/>
  <c r="H271" i="3"/>
  <c r="F271" i="3"/>
  <c r="H270" i="3"/>
  <c r="F270" i="3"/>
  <c r="H269" i="3"/>
  <c r="F269" i="3"/>
  <c r="H268" i="3"/>
  <c r="F268" i="3"/>
  <c r="H267" i="3"/>
  <c r="F267" i="3"/>
  <c r="H266" i="3"/>
  <c r="F266" i="3"/>
  <c r="G265" i="3"/>
  <c r="E265" i="3"/>
  <c r="D265" i="3"/>
  <c r="H264" i="3"/>
  <c r="F264" i="3"/>
  <c r="H263" i="3"/>
  <c r="F263" i="3"/>
  <c r="G262" i="3"/>
  <c r="E262" i="3"/>
  <c r="D262" i="3"/>
  <c r="H261" i="3"/>
  <c r="F261" i="3"/>
  <c r="H260" i="3"/>
  <c r="H259" i="3"/>
  <c r="F259" i="3"/>
  <c r="H258" i="3"/>
  <c r="F258" i="3"/>
  <c r="H257" i="3"/>
  <c r="F257" i="3"/>
  <c r="H256" i="3"/>
  <c r="F256" i="3"/>
  <c r="H255" i="3"/>
  <c r="F255" i="3"/>
  <c r="H254" i="3"/>
  <c r="F254" i="3"/>
  <c r="H253" i="3"/>
  <c r="F253" i="3"/>
  <c r="H252" i="3"/>
  <c r="F252" i="3"/>
  <c r="G251" i="3"/>
  <c r="E251" i="3"/>
  <c r="D251" i="3"/>
  <c r="H250" i="3"/>
  <c r="F250" i="3"/>
  <c r="H249" i="3"/>
  <c r="F249" i="3"/>
  <c r="H248" i="3"/>
  <c r="F248" i="3"/>
  <c r="H247" i="3"/>
  <c r="F247" i="3"/>
  <c r="G246" i="3"/>
  <c r="E246" i="3"/>
  <c r="D246" i="3"/>
  <c r="H245" i="3"/>
  <c r="F245" i="3"/>
  <c r="H243" i="3"/>
  <c r="F243" i="3"/>
  <c r="H242" i="3"/>
  <c r="F242" i="3"/>
  <c r="H241" i="3"/>
  <c r="F241" i="3"/>
  <c r="H240" i="3"/>
  <c r="F240" i="3"/>
  <c r="H239" i="3"/>
  <c r="F239" i="3"/>
  <c r="H238" i="3"/>
  <c r="F238" i="3"/>
  <c r="G237" i="3"/>
  <c r="E237" i="3"/>
  <c r="D237" i="3"/>
  <c r="H236" i="3"/>
  <c r="F236" i="3"/>
  <c r="H235" i="3"/>
  <c r="F235" i="3"/>
  <c r="H234" i="3"/>
  <c r="F234" i="3"/>
  <c r="H233" i="3"/>
  <c r="F233" i="3"/>
  <c r="H232" i="3"/>
  <c r="F232" i="3"/>
  <c r="H231" i="3"/>
  <c r="F231" i="3"/>
  <c r="G230" i="3"/>
  <c r="E230" i="3"/>
  <c r="D230" i="3"/>
  <c r="H229" i="3"/>
  <c r="F229" i="3"/>
  <c r="H228" i="3"/>
  <c r="F228" i="3"/>
  <c r="H227" i="3"/>
  <c r="F227" i="3"/>
  <c r="H226" i="3"/>
  <c r="F226" i="3"/>
  <c r="H225" i="3"/>
  <c r="F225" i="3"/>
  <c r="H224" i="3"/>
  <c r="F224" i="3"/>
  <c r="H223" i="3"/>
  <c r="F223" i="3"/>
  <c r="G222" i="3"/>
  <c r="E222" i="3"/>
  <c r="D222" i="3"/>
  <c r="H221" i="3"/>
  <c r="F221" i="3"/>
  <c r="F220" i="3"/>
  <c r="H218" i="3"/>
  <c r="H217" i="3"/>
  <c r="F217" i="3"/>
  <c r="H216" i="3"/>
  <c r="F215" i="3"/>
  <c r="H215" i="3"/>
  <c r="F214" i="3"/>
  <c r="G211" i="3"/>
  <c r="D211" i="3"/>
  <c r="H210" i="3"/>
  <c r="F210" i="3"/>
  <c r="F209" i="3"/>
  <c r="H209" i="3"/>
  <c r="F207" i="3"/>
  <c r="H206" i="3"/>
  <c r="F206" i="3"/>
  <c r="H205" i="3"/>
  <c r="F205" i="3"/>
  <c r="G203" i="3"/>
  <c r="H202" i="3"/>
  <c r="F202" i="3"/>
  <c r="F201" i="3"/>
  <c r="H199" i="3"/>
  <c r="F198" i="3"/>
  <c r="H198" i="3"/>
  <c r="H197" i="3"/>
  <c r="F196" i="3"/>
  <c r="H196" i="3"/>
  <c r="G194" i="3"/>
  <c r="H193" i="3"/>
  <c r="F193" i="3"/>
  <c r="H192" i="3"/>
  <c r="F192" i="3"/>
  <c r="H190" i="3"/>
  <c r="F190" i="3"/>
  <c r="H189" i="3"/>
  <c r="F189" i="3"/>
  <c r="G185" i="3"/>
  <c r="E185" i="3"/>
  <c r="H184" i="3"/>
  <c r="F184" i="3"/>
  <c r="D184" i="3"/>
  <c r="H183" i="3"/>
  <c r="F183" i="3"/>
  <c r="H179" i="3"/>
  <c r="F179" i="3"/>
  <c r="G178" i="3"/>
  <c r="E178" i="3"/>
  <c r="D178" i="3"/>
  <c r="H177" i="3"/>
  <c r="F177" i="3"/>
  <c r="H176" i="3"/>
  <c r="F176" i="3"/>
  <c r="G175" i="3"/>
  <c r="E175" i="3"/>
  <c r="D175" i="3"/>
  <c r="H174" i="3"/>
  <c r="F174" i="3"/>
  <c r="H173" i="3"/>
  <c r="F173" i="3"/>
  <c r="G172" i="3"/>
  <c r="E172" i="3"/>
  <c r="F172" i="3" s="1"/>
  <c r="D172" i="3"/>
  <c r="H171" i="3"/>
  <c r="F171" i="3"/>
  <c r="H170" i="3"/>
  <c r="F170" i="3"/>
  <c r="H169" i="3"/>
  <c r="F169" i="3"/>
  <c r="G168" i="3"/>
  <c r="E168" i="3"/>
  <c r="D168" i="3"/>
  <c r="H167" i="3"/>
  <c r="F167" i="3"/>
  <c r="H166" i="3"/>
  <c r="F166" i="3"/>
  <c r="H165" i="3"/>
  <c r="F165" i="3"/>
  <c r="H164" i="3"/>
  <c r="F164" i="3"/>
  <c r="H163" i="3"/>
  <c r="F163" i="3"/>
  <c r="G162" i="3"/>
  <c r="E162" i="3"/>
  <c r="D162" i="3"/>
  <c r="H161" i="3"/>
  <c r="F161" i="3"/>
  <c r="H160" i="3"/>
  <c r="F160" i="3"/>
  <c r="G159" i="3"/>
  <c r="E159" i="3"/>
  <c r="D159" i="3"/>
  <c r="H158" i="3"/>
  <c r="F158" i="3"/>
  <c r="H157" i="3"/>
  <c r="F157" i="3"/>
  <c r="H156" i="3"/>
  <c r="F156" i="3"/>
  <c r="H155" i="3"/>
  <c r="F155" i="3"/>
  <c r="H154" i="3"/>
  <c r="F154" i="3"/>
  <c r="H153" i="3"/>
  <c r="F153" i="3"/>
  <c r="H152" i="3"/>
  <c r="F152" i="3"/>
  <c r="G151" i="3"/>
  <c r="E151" i="3"/>
  <c r="D151" i="3"/>
  <c r="H150" i="3"/>
  <c r="F150" i="3"/>
  <c r="H149" i="3"/>
  <c r="F149" i="3"/>
  <c r="H148" i="3"/>
  <c r="F148" i="3"/>
  <c r="H147" i="3"/>
  <c r="F147" i="3"/>
  <c r="H146" i="3"/>
  <c r="F146" i="3"/>
  <c r="H145" i="3"/>
  <c r="F145" i="3"/>
  <c r="G144" i="3"/>
  <c r="E144" i="3"/>
  <c r="D144" i="3"/>
  <c r="H143" i="3"/>
  <c r="F143" i="3"/>
  <c r="H142" i="3"/>
  <c r="F142" i="3"/>
  <c r="H141" i="3"/>
  <c r="F141" i="3"/>
  <c r="H140" i="3"/>
  <c r="F140" i="3"/>
  <c r="H139" i="3"/>
  <c r="F139" i="3"/>
  <c r="G138" i="3"/>
  <c r="E138" i="3"/>
  <c r="D138" i="3"/>
  <c r="H137" i="3"/>
  <c r="F137" i="3"/>
  <c r="H135" i="3"/>
  <c r="F135" i="3"/>
  <c r="H134" i="3"/>
  <c r="F134" i="3"/>
  <c r="H133" i="3"/>
  <c r="F133" i="3"/>
  <c r="H132" i="3"/>
  <c r="F132" i="3"/>
  <c r="H131" i="3"/>
  <c r="F131" i="3"/>
  <c r="H130" i="3"/>
  <c r="F130" i="3"/>
  <c r="H129" i="3"/>
  <c r="F129" i="3"/>
  <c r="H128" i="3"/>
  <c r="F128" i="3"/>
  <c r="H127" i="3"/>
  <c r="F127" i="3"/>
  <c r="G126" i="3"/>
  <c r="E126" i="3"/>
  <c r="D126" i="3"/>
  <c r="H125" i="3"/>
  <c r="F125" i="3"/>
  <c r="H123" i="3"/>
  <c r="F123" i="3"/>
  <c r="F122" i="3"/>
  <c r="H121" i="3"/>
  <c r="F121" i="3"/>
  <c r="D119" i="3"/>
  <c r="H118" i="3"/>
  <c r="F118" i="3"/>
  <c r="H116" i="3"/>
  <c r="F116" i="3"/>
  <c r="H115" i="3"/>
  <c r="F115" i="3"/>
  <c r="G114" i="3"/>
  <c r="E114" i="3"/>
  <c r="D114" i="3"/>
  <c r="H113" i="3"/>
  <c r="F113" i="3"/>
  <c r="H112" i="3"/>
  <c r="F112" i="3"/>
  <c r="H110" i="3"/>
  <c r="F110" i="3"/>
  <c r="H109" i="3"/>
  <c r="F109" i="3"/>
  <c r="G108" i="3"/>
  <c r="D108" i="3"/>
  <c r="H107" i="3"/>
  <c r="F107" i="3"/>
  <c r="H106" i="3"/>
  <c r="H105" i="3"/>
  <c r="G104" i="3"/>
  <c r="D104" i="3"/>
  <c r="H103" i="3"/>
  <c r="F103" i="3"/>
  <c r="H101" i="3"/>
  <c r="F101" i="3"/>
  <c r="H100" i="3"/>
  <c r="F100" i="3"/>
  <c r="H99" i="3"/>
  <c r="F99" i="3"/>
  <c r="H98" i="3"/>
  <c r="F98" i="3"/>
  <c r="G97" i="3"/>
  <c r="E97" i="3"/>
  <c r="D97" i="3"/>
  <c r="H96" i="3"/>
  <c r="F96" i="3"/>
  <c r="H95" i="3"/>
  <c r="F95" i="3"/>
  <c r="H94" i="3"/>
  <c r="F94" i="3"/>
  <c r="G93" i="3"/>
  <c r="E93" i="3"/>
  <c r="D93" i="3"/>
  <c r="H92" i="3"/>
  <c r="F92" i="3"/>
  <c r="H91" i="3"/>
  <c r="F91" i="3"/>
  <c r="H90" i="3"/>
  <c r="F90" i="3"/>
  <c r="H89" i="3"/>
  <c r="F89" i="3"/>
  <c r="H88" i="3"/>
  <c r="F88" i="3"/>
  <c r="G87" i="3"/>
  <c r="E87" i="3"/>
  <c r="D87" i="3"/>
  <c r="H86" i="3"/>
  <c r="F86" i="3"/>
  <c r="H84" i="3"/>
  <c r="F84" i="3"/>
  <c r="E81" i="3"/>
  <c r="H82" i="3"/>
  <c r="F82" i="3"/>
  <c r="G81" i="3"/>
  <c r="D81" i="3"/>
  <c r="H80" i="3"/>
  <c r="F80" i="3"/>
  <c r="F79" i="3"/>
  <c r="H79" i="3"/>
  <c r="G78" i="3"/>
  <c r="E78" i="3"/>
  <c r="D78" i="3"/>
  <c r="H77" i="3"/>
  <c r="F77" i="3"/>
  <c r="H76" i="3"/>
  <c r="F76" i="3"/>
  <c r="G75" i="3"/>
  <c r="E75" i="3"/>
  <c r="D75" i="3"/>
  <c r="H74" i="3"/>
  <c r="F74" i="3"/>
  <c r="H73" i="3"/>
  <c r="F73" i="3"/>
  <c r="H72" i="3"/>
  <c r="F72" i="3"/>
  <c r="G71" i="3"/>
  <c r="E71" i="3"/>
  <c r="D71" i="3"/>
  <c r="H70" i="3"/>
  <c r="F70" i="3"/>
  <c r="H69" i="3"/>
  <c r="H68" i="3"/>
  <c r="H67" i="3"/>
  <c r="G66" i="3"/>
  <c r="D66" i="3"/>
  <c r="H65" i="3"/>
  <c r="F65" i="3"/>
  <c r="H63" i="3"/>
  <c r="F63" i="3"/>
  <c r="H62" i="3"/>
  <c r="F62" i="3"/>
  <c r="G61" i="3"/>
  <c r="E61" i="3"/>
  <c r="D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G52" i="3"/>
  <c r="E52" i="3"/>
  <c r="D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G41" i="3"/>
  <c r="E41" i="3"/>
  <c r="D41" i="3"/>
  <c r="H40" i="3"/>
  <c r="F40" i="3"/>
  <c r="H39" i="3"/>
  <c r="F39" i="3"/>
  <c r="H38" i="3"/>
  <c r="F38" i="3"/>
  <c r="H37" i="3"/>
  <c r="F37" i="3"/>
  <c r="H36" i="3"/>
  <c r="F36" i="3"/>
  <c r="G35" i="3"/>
  <c r="E35" i="3"/>
  <c r="D35" i="3"/>
  <c r="H34" i="3"/>
  <c r="F34" i="3"/>
  <c r="H33" i="3"/>
  <c r="F33" i="3"/>
  <c r="G32" i="3"/>
  <c r="E32" i="3"/>
  <c r="D32" i="3"/>
  <c r="H31" i="3"/>
  <c r="F31" i="3"/>
  <c r="H30" i="3"/>
  <c r="F30" i="3"/>
  <c r="H29" i="3"/>
  <c r="F29" i="3"/>
  <c r="H28" i="3"/>
  <c r="F28" i="3"/>
  <c r="H27" i="3"/>
  <c r="F27" i="3"/>
  <c r="G26" i="3"/>
  <c r="E26" i="3"/>
  <c r="D26" i="3"/>
  <c r="H25" i="3"/>
  <c r="F25" i="3"/>
  <c r="H24" i="3"/>
  <c r="F24" i="3"/>
  <c r="H23" i="3"/>
  <c r="F23" i="3"/>
  <c r="H22" i="3"/>
  <c r="F22" i="3"/>
  <c r="G21" i="3"/>
  <c r="E21" i="3"/>
  <c r="D21" i="3"/>
  <c r="H20" i="3"/>
  <c r="F20" i="3"/>
  <c r="H18" i="3"/>
  <c r="F18" i="3"/>
  <c r="H17" i="3"/>
  <c r="F17" i="3"/>
  <c r="H15" i="3"/>
  <c r="F15" i="3"/>
  <c r="H14" i="3"/>
  <c r="F265" i="3" l="1"/>
  <c r="F296" i="3"/>
  <c r="D408" i="3"/>
  <c r="H237" i="3"/>
  <c r="F75" i="3"/>
  <c r="H144" i="3"/>
  <c r="H265" i="3"/>
  <c r="G408" i="3"/>
  <c r="G280" i="3"/>
  <c r="G311" i="3"/>
  <c r="F305" i="3"/>
  <c r="H358" i="3"/>
  <c r="D426" i="3"/>
  <c r="F426" i="3" s="1"/>
  <c r="F178" i="3"/>
  <c r="H151" i="3"/>
  <c r="H418" i="3"/>
  <c r="H78" i="3"/>
  <c r="F126" i="3"/>
  <c r="F21" i="3"/>
  <c r="H339" i="3"/>
  <c r="E336" i="3"/>
  <c r="G426" i="3"/>
  <c r="H365" i="3"/>
  <c r="D294" i="3"/>
  <c r="F35" i="3"/>
  <c r="H230" i="3"/>
  <c r="F144" i="3"/>
  <c r="F32" i="3"/>
  <c r="F61" i="3"/>
  <c r="F262" i="3"/>
  <c r="H246" i="3"/>
  <c r="F436" i="3"/>
  <c r="E85" i="3"/>
  <c r="F138" i="3"/>
  <c r="H162" i="3"/>
  <c r="H377" i="3"/>
  <c r="F385" i="3"/>
  <c r="G85" i="3"/>
  <c r="F93" i="3"/>
  <c r="D117" i="3"/>
  <c r="H159" i="3"/>
  <c r="H41" i="3"/>
  <c r="H52" i="3"/>
  <c r="H126" i="3"/>
  <c r="F237" i="3"/>
  <c r="E294" i="3"/>
  <c r="D336" i="3"/>
  <c r="F358" i="3"/>
  <c r="F41" i="3"/>
  <c r="H172" i="3"/>
  <c r="F222" i="3"/>
  <c r="H282" i="3"/>
  <c r="H251" i="3"/>
  <c r="F81" i="3"/>
  <c r="D64" i="3"/>
  <c r="H124" i="3"/>
  <c r="H75" i="3"/>
  <c r="F78" i="3"/>
  <c r="F83" i="3"/>
  <c r="D85" i="3"/>
  <c r="D102" i="3"/>
  <c r="F114" i="3"/>
  <c r="G119" i="3"/>
  <c r="D136" i="3"/>
  <c r="F159" i="3"/>
  <c r="H305" i="3"/>
  <c r="F365" i="3"/>
  <c r="F411" i="3"/>
  <c r="H120" i="3"/>
  <c r="H178" i="3"/>
  <c r="D203" i="3"/>
  <c r="H222" i="3"/>
  <c r="E244" i="3"/>
  <c r="F260" i="3"/>
  <c r="F339" i="3"/>
  <c r="F377" i="3"/>
  <c r="H411" i="3"/>
  <c r="H32" i="3"/>
  <c r="F120" i="3"/>
  <c r="F175" i="3"/>
  <c r="F195" i="3"/>
  <c r="F230" i="3"/>
  <c r="F351" i="3"/>
  <c r="G362" i="3"/>
  <c r="F429" i="3"/>
  <c r="F52" i="3"/>
  <c r="D19" i="3"/>
  <c r="E66" i="3"/>
  <c r="E64" i="3" s="1"/>
  <c r="F106" i="3"/>
  <c r="F69" i="3"/>
  <c r="F97" i="3"/>
  <c r="F151" i="3"/>
  <c r="H35" i="3"/>
  <c r="F68" i="3"/>
  <c r="F71" i="3"/>
  <c r="H97" i="3"/>
  <c r="E119" i="3"/>
  <c r="F119" i="3" s="1"/>
  <c r="F162" i="3"/>
  <c r="H195" i="3"/>
  <c r="F251" i="3"/>
  <c r="F418" i="3"/>
  <c r="H429" i="3"/>
  <c r="H436" i="3"/>
  <c r="E280" i="3"/>
  <c r="H214" i="3"/>
  <c r="H262" i="3"/>
  <c r="H93" i="3"/>
  <c r="F26" i="3"/>
  <c r="H71" i="3"/>
  <c r="F211" i="3"/>
  <c r="H211" i="3"/>
  <c r="G294" i="3"/>
  <c r="H296" i="3"/>
  <c r="E19" i="3"/>
  <c r="H26" i="3"/>
  <c r="H61" i="3"/>
  <c r="H204" i="3"/>
  <c r="F204" i="3"/>
  <c r="E203" i="3"/>
  <c r="H351" i="3"/>
  <c r="F111" i="3"/>
  <c r="H111" i="3"/>
  <c r="H212" i="3"/>
  <c r="F212" i="3"/>
  <c r="H274" i="3"/>
  <c r="F274" i="3"/>
  <c r="H114" i="3"/>
  <c r="H175" i="3"/>
  <c r="G102" i="3"/>
  <c r="F219" i="3"/>
  <c r="H219" i="3"/>
  <c r="G244" i="3"/>
  <c r="F289" i="3"/>
  <c r="H289" i="3"/>
  <c r="H390" i="3"/>
  <c r="F390" i="3"/>
  <c r="E108" i="3"/>
  <c r="G136" i="3"/>
  <c r="H200" i="3"/>
  <c r="F200" i="3"/>
  <c r="F311" i="3"/>
  <c r="G64" i="3"/>
  <c r="H81" i="3"/>
  <c r="F168" i="3"/>
  <c r="H168" i="3"/>
  <c r="H213" i="3"/>
  <c r="F213" i="3"/>
  <c r="H21" i="3"/>
  <c r="H201" i="3"/>
  <c r="H207" i="3"/>
  <c r="H220" i="3"/>
  <c r="H290" i="3"/>
  <c r="F87" i="3"/>
  <c r="F105" i="3"/>
  <c r="H122" i="3"/>
  <c r="E136" i="3"/>
  <c r="H138" i="3"/>
  <c r="D194" i="3"/>
  <c r="F199" i="3"/>
  <c r="F216" i="3"/>
  <c r="F286" i="3"/>
  <c r="F313" i="3"/>
  <c r="G336" i="3"/>
  <c r="H385" i="3"/>
  <c r="E104" i="3"/>
  <c r="E194" i="3"/>
  <c r="F282" i="3"/>
  <c r="D362" i="3"/>
  <c r="E408" i="3"/>
  <c r="H83" i="3"/>
  <c r="H87" i="3"/>
  <c r="F124" i="3"/>
  <c r="G191" i="3"/>
  <c r="F197" i="3"/>
  <c r="F218" i="3"/>
  <c r="F246" i="3"/>
  <c r="F288" i="3"/>
  <c r="H313" i="3"/>
  <c r="E362" i="3"/>
  <c r="G19" i="3"/>
  <c r="D244" i="3"/>
  <c r="F294" i="3" l="1"/>
  <c r="D395" i="3"/>
  <c r="H311" i="3"/>
  <c r="D444" i="3"/>
  <c r="H408" i="3"/>
  <c r="H294" i="3"/>
  <c r="G117" i="3"/>
  <c r="G13" i="3" s="1"/>
  <c r="H426" i="3"/>
  <c r="F244" i="3"/>
  <c r="H85" i="3"/>
  <c r="F336" i="3"/>
  <c r="G444" i="3"/>
  <c r="F85" i="3"/>
  <c r="F136" i="3"/>
  <c r="F203" i="3"/>
  <c r="D16" i="3"/>
  <c r="H244" i="3"/>
  <c r="E117" i="3"/>
  <c r="F117" i="3" s="1"/>
  <c r="F64" i="3"/>
  <c r="H66" i="3"/>
  <c r="H119" i="3"/>
  <c r="D13" i="3"/>
  <c r="D191" i="3"/>
  <c r="D188" i="3" s="1"/>
  <c r="F66" i="3"/>
  <c r="H64" i="3"/>
  <c r="F362" i="3"/>
  <c r="F280" i="3"/>
  <c r="H280" i="3"/>
  <c r="E102" i="3"/>
  <c r="F102" i="3" s="1"/>
  <c r="F104" i="3"/>
  <c r="E395" i="3"/>
  <c r="H203" i="3"/>
  <c r="H362" i="3"/>
  <c r="F408" i="3"/>
  <c r="E444" i="3"/>
  <c r="F19" i="3"/>
  <c r="E16" i="3"/>
  <c r="G188" i="3"/>
  <c r="H336" i="3"/>
  <c r="G395" i="3"/>
  <c r="H19" i="3"/>
  <c r="G16" i="3"/>
  <c r="H108" i="3"/>
  <c r="F108" i="3"/>
  <c r="H104" i="3"/>
  <c r="F194" i="3"/>
  <c r="E191" i="3"/>
  <c r="H194" i="3"/>
  <c r="H136" i="3"/>
  <c r="F16" i="3" l="1"/>
  <c r="H102" i="3"/>
  <c r="H117" i="3"/>
  <c r="E13" i="3"/>
  <c r="H13" i="3" s="1"/>
  <c r="H16" i="3"/>
  <c r="F191" i="3"/>
  <c r="E188" i="3"/>
  <c r="F188" i="3" s="1"/>
  <c r="G448" i="3"/>
  <c r="G322" i="3"/>
  <c r="G452" i="3" s="1"/>
  <c r="H191" i="3"/>
  <c r="D448" i="3"/>
  <c r="D322" i="3"/>
  <c r="D452" i="3" s="1"/>
  <c r="F13" i="3" l="1"/>
  <c r="E322" i="3"/>
  <c r="E452" i="3" s="1"/>
  <c r="E448" i="3"/>
  <c r="H188" i="3"/>
</calcChain>
</file>

<file path=xl/sharedStrings.xml><?xml version="1.0" encoding="utf-8"?>
<sst xmlns="http://schemas.openxmlformats.org/spreadsheetml/2006/main" count="449" uniqueCount="350">
  <si>
    <t>NAZIV JAVNEGA ZAVODA</t>
  </si>
  <si>
    <t xml:space="preserve">A. </t>
  </si>
  <si>
    <t xml:space="preserve"> BILANCA  PRIHODKOV  IN  ODHODKOV</t>
  </si>
  <si>
    <t>- v evrih -</t>
  </si>
  <si>
    <t xml:space="preserve"> </t>
  </si>
  <si>
    <t>INDEKS</t>
  </si>
  <si>
    <t>REALIZACIJA</t>
  </si>
  <si>
    <t>FINANČNI</t>
  </si>
  <si>
    <t>NAČRT</t>
  </si>
  <si>
    <t>I.</t>
  </si>
  <si>
    <t xml:space="preserve">SKUPAJ PRIHODKI </t>
  </si>
  <si>
    <t>(70+71+72+73+74+78)</t>
  </si>
  <si>
    <t/>
  </si>
  <si>
    <t xml:space="preserve">TEKOČI PRIHODKI </t>
  </si>
  <si>
    <t>(70+71)</t>
  </si>
  <si>
    <t>DAVČNI PRIHODKI</t>
  </si>
  <si>
    <t>DAVKI NA DOHODEK IN DOBIČEK</t>
  </si>
  <si>
    <t>Dohodnina</t>
  </si>
  <si>
    <t>Davek od dohodkov pravnih oseb</t>
  </si>
  <si>
    <t>Drugi davki na dohodek in dobiček</t>
  </si>
  <si>
    <t>Prispevki za socialno varnost</t>
  </si>
  <si>
    <t>Prispevki zaposlenih</t>
  </si>
  <si>
    <t>Prispevki delodajalcev</t>
  </si>
  <si>
    <t>Prispevki samozaposlenih</t>
  </si>
  <si>
    <t>Ostali prispevki za socialno varnost</t>
  </si>
  <si>
    <t>Davki na plačilno listo in delovno silo</t>
  </si>
  <si>
    <t>Posebni davek na določene prejemke</t>
  </si>
  <si>
    <t>Davki na premoženje</t>
  </si>
  <si>
    <t>Davki na nepremičnine</t>
  </si>
  <si>
    <t>Davki na premičnine</t>
  </si>
  <si>
    <t>Davki na dediščine in darila</t>
  </si>
  <si>
    <t>Davki na promet nepremičnin in na finančno premoženje</t>
  </si>
  <si>
    <t>Domači davki na blago in storitve</t>
  </si>
  <si>
    <t>Davek na dodano vrednost</t>
  </si>
  <si>
    <t>Drugi davki na blago in storitve</t>
  </si>
  <si>
    <t>Trošarine (akcize)</t>
  </si>
  <si>
    <t>Dobički fiskalnih monopolov</t>
  </si>
  <si>
    <t>Davki na posebne storitve</t>
  </si>
  <si>
    <t>Dovoljenja za poslovanje in za opravljanje dejavnosti</t>
  </si>
  <si>
    <t>Letna dajatev za uporabo vozil v cestnem prometu</t>
  </si>
  <si>
    <t>Drugi davki na uporabo blaga in storitev</t>
  </si>
  <si>
    <t>Davki od prometa motornih vozil</t>
  </si>
  <si>
    <t>Davki na mednarodno trgovino in transakcije</t>
  </si>
  <si>
    <t>Carine</t>
  </si>
  <si>
    <t>Druge uvozne dajatve</t>
  </si>
  <si>
    <t>Izvozne dajatve</t>
  </si>
  <si>
    <t>Dobički izvoznih in uvoznih monopolov</t>
  </si>
  <si>
    <t>Dobički od menjave tujih valut</t>
  </si>
  <si>
    <t>Davki na menjavo tujih valut</t>
  </si>
  <si>
    <t>Drugi davki na mednarodno trgovino in transakcije</t>
  </si>
  <si>
    <t>Drugi davki</t>
  </si>
  <si>
    <t>NEDAVČNI PRIHODKI</t>
  </si>
  <si>
    <t>Udeležba na dobičku in dohodki od premoženja</t>
  </si>
  <si>
    <t>Prihodki od udeležbe na dobičku in dividend ter presežkov prihodkov nad odhodki</t>
  </si>
  <si>
    <t>Prihodki od obresti</t>
  </si>
  <si>
    <t>Prihodki od premoženja</t>
  </si>
  <si>
    <t>Takse in pristojbine</t>
  </si>
  <si>
    <t>Sodne takse</t>
  </si>
  <si>
    <t>Upravne takse in pristojbine</t>
  </si>
  <si>
    <t>Globe in druge denarne kazni</t>
  </si>
  <si>
    <t>Prihodki od prodaje blaga in storitev</t>
  </si>
  <si>
    <t>Drugi nedavčni prihodki</t>
  </si>
  <si>
    <t>Drugi prostovoljni prispevki za socialno varnost</t>
  </si>
  <si>
    <t>KAPITALSKI PRIHODKI</t>
  </si>
  <si>
    <t>Prihodki od prodaje osnovnih sredstev</t>
  </si>
  <si>
    <t>Prihodki od prodaje zgradb in prostorov</t>
  </si>
  <si>
    <t>Prihodki od prodaje prevoznih sredstev</t>
  </si>
  <si>
    <t>Prihodki od prodaje opreme</t>
  </si>
  <si>
    <t>Prihodki od prodaje drugih osnovnih sredstev</t>
  </si>
  <si>
    <t>Prihodki od prodaje zalog</t>
  </si>
  <si>
    <t>Prihodki od prodaje blagovnih rezerv</t>
  </si>
  <si>
    <t>Prihodki od prodaje drugih zalog</t>
  </si>
  <si>
    <t>Prihodki od prodaje zemljišč in neopredmetenih sredstev</t>
  </si>
  <si>
    <t>Prihodki od prodaje kmetijskih zemljišč in gozdov</t>
  </si>
  <si>
    <t>Prihodki od prodaje stavbnih zemljišč</t>
  </si>
  <si>
    <t>Prihodki od prodaje premoženjskih pravic in drugih neopredmetenih sredstev</t>
  </si>
  <si>
    <t>PREJETE DONACIJE</t>
  </si>
  <si>
    <t>Prejete donacije iz domačih virov</t>
  </si>
  <si>
    <t>Prejete donacije in darila od domačih pravnih oseb</t>
  </si>
  <si>
    <t>Prejete donacije in darila od domačih fizičnih oseb</t>
  </si>
  <si>
    <t>Prejete donacije iz tujine</t>
  </si>
  <si>
    <t>Prejete donacije in darila od tujih nevladnih organizacij in fundacij</t>
  </si>
  <si>
    <t>Prejete donacije in darila od tujih vlad in vladnih institucij</t>
  </si>
  <si>
    <t>Prejete donacije in darila od tujih pravnih oseb</t>
  </si>
  <si>
    <t>Prejete donacije in darila od tujih fizičnih oseb</t>
  </si>
  <si>
    <t>Donacije za odpravo posledic naravnih nesreč</t>
  </si>
  <si>
    <t>TRANSFERNI PRIHODKI</t>
  </si>
  <si>
    <t>Transferni prihodki iz drugih javnofinančnih institucij</t>
  </si>
  <si>
    <t>Prejeta sredstva iz državnega proračuna</t>
  </si>
  <si>
    <t>Prejeta sredstva iz občinskih proračunov</t>
  </si>
  <si>
    <t>Prejeta sredstva iz skladov socialnega zavarovanja</t>
  </si>
  <si>
    <t>Prejeta sredstva iz javnih skladov</t>
  </si>
  <si>
    <t>Prejeta sredstva iz javnih agencij</t>
  </si>
  <si>
    <t>Prejeta sredstva iz državnega proračuna iz sredstev proračuna Evropske unije</t>
  </si>
  <si>
    <t>Prejeta sredstva iz državnega proračuna iz predpristopnih in popristopnih pomoči Evropske unije</t>
  </si>
  <si>
    <t>Prejeta sredstva iz državnega proračuna iz sredstev proračuna Evropske unije za izvajanje skupne kmetijske politike</t>
  </si>
  <si>
    <t>Prejeta sredstva iz državnega proračuna iz sredstev proračuna Evropske unije iz strukturnih skladov</t>
  </si>
  <si>
    <t>Prejeta sredstva iz državnega proračuna iz sredstev proračuna Evropske unije iz kohezijskega sklada</t>
  </si>
  <si>
    <t>Prejeta sredstva iz državnega proračuna iz sredstev proračuna Evropske unije za izvajanje centraliziranih in drugih programov EU</t>
  </si>
  <si>
    <t>Prejeta sredstva iz državnega proračuna iz sredstev proračuna Evropske unije iz naslova pavšalnih povračil</t>
  </si>
  <si>
    <t>Druga prejeta sredstva iz državnega proračuna iz sredstev proračuna Evropske unije</t>
  </si>
  <si>
    <t>Prejeta sredstva iz državnega proračuna - iz sredstev drugih evropskih institucij</t>
  </si>
  <si>
    <t>PREJETA SREDSTVA IZ EVROPSKE UNIJE</t>
  </si>
  <si>
    <t>Predpristopna in popristopna pomoč Evropske unije</t>
  </si>
  <si>
    <t>Prejeta sredstva PHARE</t>
  </si>
  <si>
    <t>Prejeta sredstva ISPA</t>
  </si>
  <si>
    <t>Prejeta sredstva SAPARD</t>
  </si>
  <si>
    <t>Popristopna pomoč</t>
  </si>
  <si>
    <t>Prejeta sredstva iz proračuna EU za izvajanje skupne kmetijske in ribiške politike</t>
  </si>
  <si>
    <t>Prejeta sredstva iz proračuna EU iz naslova tržnih ukrepov v kmetijstvu iz Evropskega kmetijskega jamstvenega in usmerjevalnega sklada - Jamstveni del (EAGGF - Guarantee Fund) in Evropskega kmetijskega jamstvenega sklada (EKJS)</t>
  </si>
  <si>
    <t>Prejeta sredstva iz proračuna EU iz naslova neposrednih plačil v kmetijstvu iz Evropskega kmetijskega jamstvenega in usmerjevalnega sklada - Jamstveni del (EAGGF - Guarantee Fund) in Evropskega kmetijskega jamstvenega sklada (EKJS)</t>
  </si>
  <si>
    <t>Prejeta sredstva iz proračuna EU iz naslova programa razvoja podeželja iz Evropskega kmetijskega jamstvenega in usmerjevalnega sklada - Jamstveni del (EAGGF - Guarantee Fund) in Evropskega kmetijskega sklada za razvoj podeželja (EKSRP)</t>
  </si>
  <si>
    <t>Ostala prejeta sredstva iz proračuna EU za izvajanje skupne kmetijske politike</t>
  </si>
  <si>
    <t>Prejeta sredstva iz proračuna EU za izvajanje skupne ribiške politike</t>
  </si>
  <si>
    <t>Prejeta sredstva iz proračuna EU iz strukturnih skladov</t>
  </si>
  <si>
    <t>Prejeta sredstva iz proračuna EU iz Evropskega kmetijskega jamstvenega in usmerjevalnega sklada - Usmerjevalni del (EAGGF - Guidance Fund)</t>
  </si>
  <si>
    <t>Prejeta sredstva iz proračuna EU iz Evropskega sklada za regionalni razvoj (ERDF)</t>
  </si>
  <si>
    <t>Prejeta sredstva iz Evropskega socialnega sklada (ESF)</t>
  </si>
  <si>
    <t>Prejeta sredstva iz proračuna EU iz naslova Finančnega instrumenta za usmerjanje ribištva (FIFG)</t>
  </si>
  <si>
    <t>Prejeta sredstva iz proračuna EU iz naslova Pobude za zaposlovanje mladih (YEI)</t>
  </si>
  <si>
    <t>Prejeta sredstva iz proračuna EU iz naslova Sklada za evropsko pomoč najbolj ogroženim</t>
  </si>
  <si>
    <t>Prejeta sredstva iz proračuna EU iz kohezijskega sklada</t>
  </si>
  <si>
    <t>Prejeta sredstva iz Kohezijskega sklada (CF)</t>
  </si>
  <si>
    <t>Prejeta sredstva iz proračuna EU za izvajanje centraliziranih in drugih programov EU</t>
  </si>
  <si>
    <t>Prejeta sredstva iz proračuna EU za Schengensko mejo</t>
  </si>
  <si>
    <t>Druga prejeta sredstva iz proračuna EU za izvajanje notranjih politik EU 2004 - 2006</t>
  </si>
  <si>
    <t>Prejeta sredstva iz proračuna EU iz naslova Konkurenčnost za rast in zaposlovanje</t>
  </si>
  <si>
    <t>Prejeta sredstva iz proračuna EU iz naslova Državljanstvo, svoboda, varnost in pravica</t>
  </si>
  <si>
    <t>Prejeta sredstva iz proračuna EU iz naslova pavšalnih povračil</t>
  </si>
  <si>
    <t>Prejeta sredstva iz proračuna EU iz naslova pavšalnih povračil za krepitev denarnega toka</t>
  </si>
  <si>
    <t>Prejeta sredstva iz proračuna EU iz naslova pavšalnih povračil za proračunsko izravnavo</t>
  </si>
  <si>
    <t>Ostala prejeta sredstva iz proračuna Evropske unije</t>
  </si>
  <si>
    <t>Ostala prejeta sredstva iz proračuna EU</t>
  </si>
  <si>
    <t>Prejeta sredstva od drugih evropskih institucij</t>
  </si>
  <si>
    <t>Prejeta vračila sredstev iz proračuna Evropske unije</t>
  </si>
  <si>
    <t>II.</t>
  </si>
  <si>
    <t xml:space="preserve">SKUPAJ ODHODKI </t>
  </si>
  <si>
    <t>(40+41+42+43+45)</t>
  </si>
  <si>
    <t>TEKOČI ODHODKI</t>
  </si>
  <si>
    <t>(400+401+402+403+404+409)</t>
  </si>
  <si>
    <t>Plače in drugi izdatki zaposlenim</t>
  </si>
  <si>
    <t>Plače in dodatki</t>
  </si>
  <si>
    <t>Regres za letni dopust</t>
  </si>
  <si>
    <t>Povračila in nadomestila</t>
  </si>
  <si>
    <t>Sredstva za delovno uspešnost</t>
  </si>
  <si>
    <t>Sredstva za nadurno delo</t>
  </si>
  <si>
    <t>Plače za delo nerezidentov po pogodbi</t>
  </si>
  <si>
    <t>Drugi izdatki zaposlenim</t>
  </si>
  <si>
    <t>Prispevki delodajalcev za socialno varnost</t>
  </si>
  <si>
    <t>Prispevek za pokojninsko in invalidsko zavarovanje</t>
  </si>
  <si>
    <t>Prispevek za zdravstveno zavarovanje</t>
  </si>
  <si>
    <t>Prispevek za zaposlovanje</t>
  </si>
  <si>
    <t>Prispevek za starševsko varstvo</t>
  </si>
  <si>
    <t>Premije kolektivnega dodatnega pokojninskega zavarovanja, na podlagi ZKDPZJU</t>
  </si>
  <si>
    <t>Izdatki za blago in storitve</t>
  </si>
  <si>
    <t>Pisarniški in splošni material in storitve</t>
  </si>
  <si>
    <t>Posebni material in storitve</t>
  </si>
  <si>
    <t>Energija, voda, komunalne storitve in komunikacije</t>
  </si>
  <si>
    <t>Prevozni stroški in storitve</t>
  </si>
  <si>
    <t>Izdatki za službena potovanja</t>
  </si>
  <si>
    <t>Tekoče vzdrževanje</t>
  </si>
  <si>
    <t>Poslovne najemnine in zakupnine</t>
  </si>
  <si>
    <t>Kazni in odškodnine</t>
  </si>
  <si>
    <t>Drugi operativni odhodki</t>
  </si>
  <si>
    <t>Plačila domačih obresti</t>
  </si>
  <si>
    <t>Plačila obresti od kreditov - Banki Slovenije</t>
  </si>
  <si>
    <t>Plačila obresti od kreditov - poslovnim bankam</t>
  </si>
  <si>
    <t>Plačila obresti od kreditov - drugim finančnim institucijam</t>
  </si>
  <si>
    <t>Plačila obresti od kreditov - drugim domačim kreditodajalcem</t>
  </si>
  <si>
    <t>Plačila obresti od vrednostnih papirjev izdanih na domačem trgu</t>
  </si>
  <si>
    <t>Plačila obresti subjektom, vključenim v sistem EZR</t>
  </si>
  <si>
    <t>Plačila tujih obresti</t>
  </si>
  <si>
    <t>Plačila obresti od kreditov - mednarodnim finančnim institucijam</t>
  </si>
  <si>
    <t>Plačila obresti od kreditov - tujim vladam</t>
  </si>
  <si>
    <t>Plačila obresti od kreditov - tujim poslovnim bankam in finančnim institucijam</t>
  </si>
  <si>
    <t>Plačila obresti od kreditov - drugim tujim kreditodajalcem</t>
  </si>
  <si>
    <t>Plačila obresti od vrednostnih papirjev, izdanih na tujih trgih</t>
  </si>
  <si>
    <t>Rezerve</t>
  </si>
  <si>
    <t>Splošna proračunska rezervacija</t>
  </si>
  <si>
    <t>Proračunska rezerva</t>
  </si>
  <si>
    <t>Druge rezerve</t>
  </si>
  <si>
    <t>Sredstva za posebne namene</t>
  </si>
  <si>
    <t>Rezervacije za kreditna tveganja v javnih skladih</t>
  </si>
  <si>
    <t>TEKOČI TRANSFERI</t>
  </si>
  <si>
    <t>Subvencije</t>
  </si>
  <si>
    <t>Subvencije javnim podjetjem</t>
  </si>
  <si>
    <t>Subvencije finančnim institucijam</t>
  </si>
  <si>
    <t>Subvencije privatnim podjetjem in zasebnikom</t>
  </si>
  <si>
    <t>Transferi posameznikom in gospodinjstvom</t>
  </si>
  <si>
    <t>Transferi nezaposlenim</t>
  </si>
  <si>
    <t>Družinski prejemki in starševska nadomestila</t>
  </si>
  <si>
    <t>Transferi za zagotavljanje socialne varnosti</t>
  </si>
  <si>
    <t>Transferi vojnim invalidom, veteranom in žrtvam vojnega nasilja</t>
  </si>
  <si>
    <t>Pokojnine</t>
  </si>
  <si>
    <t>Nadomestila plač</t>
  </si>
  <si>
    <t>Boleznine</t>
  </si>
  <si>
    <t>Štipendije</t>
  </si>
  <si>
    <t>Drugi transferi posameznikom</t>
  </si>
  <si>
    <t>Transferi nepridobitnim organizacijam in ustanovam</t>
  </si>
  <si>
    <t>Tekoči transferi nepridobitnim organizacijam in ustanovam</t>
  </si>
  <si>
    <t>Drugi tekoči domači transferi</t>
  </si>
  <si>
    <t>Tekoči transferi občinam</t>
  </si>
  <si>
    <t>Tekoči transferi v sklade socialnega zavarovanja</t>
  </si>
  <si>
    <t>Tekoči transferi v javne sklade</t>
  </si>
  <si>
    <t>Tekoči transferi v javne zavode</t>
  </si>
  <si>
    <t>Tekoči transferi v državni proračun</t>
  </si>
  <si>
    <t>Tekoča plačila drugim izvajalcem javnih služb, ki niso posredni proračunski uporabniki</t>
  </si>
  <si>
    <t>Tekoči transferi v javne agencije</t>
  </si>
  <si>
    <t>Tekoči transferi v tujino</t>
  </si>
  <si>
    <t>Tekoči transferi mednarodnim institucijam</t>
  </si>
  <si>
    <t>Tekoči transferi tujim vladam in vladnim institucijam</t>
  </si>
  <si>
    <t>Tekoči transferi neprofitnim organizacijam v tujini</t>
  </si>
  <si>
    <t>Drugi tekoči transferi v tujino</t>
  </si>
  <si>
    <t>INVESTICIJSKI ODHODKI</t>
  </si>
  <si>
    <t>Nakup in gradnja osnovnih sredstev</t>
  </si>
  <si>
    <t>Nakup zgradb in prostorov</t>
  </si>
  <si>
    <t>Nakup prevoznih sredstev</t>
  </si>
  <si>
    <t>Nakup opreme</t>
  </si>
  <si>
    <t>Nakup drugih osnovnih sredstev</t>
  </si>
  <si>
    <t>Novogradnje, rekonstrukcije in adaptacije</t>
  </si>
  <si>
    <t>Investicijsko vzdrževanje in obnove</t>
  </si>
  <si>
    <t>Nakup zemljišč in naravnih bogastev</t>
  </si>
  <si>
    <t>Nakup nematerialnega premoženja</t>
  </si>
  <si>
    <t>Študije o izvedljivosti projektov, projektna dokumentacija, nadzor in investicijski inženiring</t>
  </si>
  <si>
    <t>Nakup blagovnih rezerv in intervencijskih zalog</t>
  </si>
  <si>
    <t>INVESTICIJSKI TRANSFERI</t>
  </si>
  <si>
    <t>Investicijski transferi pravnim in fizičnim osebam, ki niso proračunski uporabniki</t>
  </si>
  <si>
    <t>Investicijski transferi nepridobitnim organizacijam in ustanovam</t>
  </si>
  <si>
    <t>Investicijski transferi javnim podjetjem in družbam, ki so v lasti države ali občin</t>
  </si>
  <si>
    <t>Investicijski transferi finančnim institucijam</t>
  </si>
  <si>
    <t>Investicijski transferi privatnim podjetjem</t>
  </si>
  <si>
    <t>Investicijski transferi posameznikom in zasebnikom</t>
  </si>
  <si>
    <t>Investicijski transferi drugim izvajalcem javnih služb, ki niso posredni proračunski uporabniki</t>
  </si>
  <si>
    <t>Investicijski transferi v tujino</t>
  </si>
  <si>
    <t>Investicijski transferi proračunskim uporabnikom</t>
  </si>
  <si>
    <t>Investicijski transferi občinam</t>
  </si>
  <si>
    <t>Investicijski transferi javnim skladom in agencijam</t>
  </si>
  <si>
    <t>Investicijski transferi v državni proračun</t>
  </si>
  <si>
    <t>Investicijski transferi javnim zavodom</t>
  </si>
  <si>
    <t>PLAČILA SREDSTEV V PRORAČUN EVROPSKE UNIJE</t>
  </si>
  <si>
    <t>Plačila sredstev v proračun Evropske unije</t>
  </si>
  <si>
    <t>Plačila tradicionalnih lastnih sredstev v proračun Evropske unije</t>
  </si>
  <si>
    <t>Plačila sredstev v proračun EU iz naslova davka na dodano vrednost</t>
  </si>
  <si>
    <t>Plačila sredstev v proračun EU iz naslova bruto nacionalnega dohodka</t>
  </si>
  <si>
    <t>Plačila sredstev v proračun EU iz naslova popravka v korist Združenega Kraljestva</t>
  </si>
  <si>
    <t>Plačila sredstev v proračun EU iz naslova popravkov BND vira v korist Kraljevin Nizozemske in Švedske</t>
  </si>
  <si>
    <t>III.</t>
  </si>
  <si>
    <t xml:space="preserve">PRESEŽEK (PRIMANJKLJAJ)  </t>
  </si>
  <si>
    <t xml:space="preserve"> (I. - II.)</t>
  </si>
  <si>
    <t xml:space="preserve">B. </t>
  </si>
  <si>
    <t>RAČUN FINANČNIH TERJATEV IN NALOŽB</t>
  </si>
  <si>
    <t>IV.</t>
  </si>
  <si>
    <t>PREJETA VRAČILA DANIH POSOJIL IN PRODAJA KAPITALSKIH DELEŽEV</t>
  </si>
  <si>
    <t>(750+751+752)</t>
  </si>
  <si>
    <t>Prejeta vračila danih posojil</t>
  </si>
  <si>
    <t>Prejeta vračila danih posojil od posameznikov in zasebnikov</t>
  </si>
  <si>
    <t>Prejeta vračila danih posojil - od javnih skladov</t>
  </si>
  <si>
    <t>Prejeta vračila danih posojil od javnih podjetij in družb, ki so v lasti države ali občin</t>
  </si>
  <si>
    <t>Prejeta vračila danih posojil - od finančnih institucij</t>
  </si>
  <si>
    <t>Prejeta vračila danih posojil od privatnih podjetij</t>
  </si>
  <si>
    <t>Prejeta vračila danih posojil od občin</t>
  </si>
  <si>
    <t>Prejeta vračila danih posojil - iz tujine</t>
  </si>
  <si>
    <t>Prejeta vračila danih posojil državnemu proračunu</t>
  </si>
  <si>
    <t>Prejeta vračila danih posojil od javnih agencij</t>
  </si>
  <si>
    <t>Prejeta vračila plačanih poroštev</t>
  </si>
  <si>
    <t>Prodaja kapitalskih deležev</t>
  </si>
  <si>
    <t>Sredstva, pridobljena s prodajo kapitalskih deležev v javnih podjetjih in družbah, ki so v lasti države ali občin</t>
  </si>
  <si>
    <t>Sredstva, pridobljena s prodajo kapitalskih deležev v finančnih institucijah</t>
  </si>
  <si>
    <t>Sredstva, pridobljena s prodajo kapitalskih deležev v privatnih podjetjih</t>
  </si>
  <si>
    <t>Sredstva, pridobljena s prodajo drugih kapitalskih deležev</t>
  </si>
  <si>
    <t>Prejeta vračila namenskega premoženja</t>
  </si>
  <si>
    <t>Kupnine iz naslova privatizacije</t>
  </si>
  <si>
    <t>Sredstva kupnin iz naslova privatizacije</t>
  </si>
  <si>
    <t>V.</t>
  </si>
  <si>
    <t xml:space="preserve">DANA POSOJILA IN POVEČANJE KAPITALSKIH DELEŽEV  </t>
  </si>
  <si>
    <t>(440+441+442+443)</t>
  </si>
  <si>
    <t>DANA POSOJILA</t>
  </si>
  <si>
    <t>Dana posojila posameznikom in zasebnikom</t>
  </si>
  <si>
    <t>Dana posojila javnim skladom</t>
  </si>
  <si>
    <t>Dana posojila javnim podjetjem in družbam, ki so v lasti države ali občin</t>
  </si>
  <si>
    <t>Dana posojila finančnim institucijam</t>
  </si>
  <si>
    <t>Dana posojila privatnim podjetjem</t>
  </si>
  <si>
    <t>Dana posojila občinam</t>
  </si>
  <si>
    <t>Dana posojila v tujino</t>
  </si>
  <si>
    <t>Dana posojila državnemu proračunu</t>
  </si>
  <si>
    <t>Dana posojila javnim agencijam</t>
  </si>
  <si>
    <t>Plačila zapadlih poroštev</t>
  </si>
  <si>
    <t>Povečanje kapitalskih deležev in finančnih naložb</t>
  </si>
  <si>
    <t>Povečanje kapitalskih deležev v javnih podjetjih in družbam, ki so v lasti države ali občin</t>
  </si>
  <si>
    <t>Povečanje kapitalskih deležev v finančnih institucijah</t>
  </si>
  <si>
    <t>Povečanje kapitalskih deležev v privatnih podjetjih</t>
  </si>
  <si>
    <t>Skupna vlaganja (joint ventures)</t>
  </si>
  <si>
    <t>Povečanje kapitalskih deležev v tujino</t>
  </si>
  <si>
    <t>Povečanje drugih finančnih naložb</t>
  </si>
  <si>
    <t>Poraba sredstev kupnin iz naslova privatizacije</t>
  </si>
  <si>
    <t>Dana posojila iz sredstev kupnin</t>
  </si>
  <si>
    <t>Sredstva kupnin, razporejena v javne sklade in agencije</t>
  </si>
  <si>
    <t>Povečanje kapitalskih deležev države iz sredstev kupnin</t>
  </si>
  <si>
    <t>Povečanje namenskega premoženja v javnih skladih in drugih pravnih osebah javnega prava, ki imajo premoženje v svoji lasti</t>
  </si>
  <si>
    <t>Povečanje namenskega premoženja v javnih skladih</t>
  </si>
  <si>
    <t>Povečanje premoženja v drugih pravnih osebah javnega prava, ki je v njihovi lasti</t>
  </si>
  <si>
    <t>VI.</t>
  </si>
  <si>
    <t xml:space="preserve">PREJETA MINUS DANA POSOJILA IN </t>
  </si>
  <si>
    <t>SPREMEMBE KAPITALSKIH  DELEŽEV (IV - V)</t>
  </si>
  <si>
    <t xml:space="preserve">C. </t>
  </si>
  <si>
    <t>RAČUN FINANCIRANJA</t>
  </si>
  <si>
    <t>VII.</t>
  </si>
  <si>
    <t>ZADOLŽEVANJE</t>
  </si>
  <si>
    <t>(500+501)</t>
  </si>
  <si>
    <t>Domače zadolževanje</t>
  </si>
  <si>
    <t>Najeti krediti pri Banki Slovenije</t>
  </si>
  <si>
    <t>Najeti krediti pri poslovnih bankah</t>
  </si>
  <si>
    <t>Najeti krediti pri drugih finančnih institucijah</t>
  </si>
  <si>
    <t>Najeti krediti pri drugih domačih kreditodajalcih</t>
  </si>
  <si>
    <t>Sredstva, pridobljena z izdajo vrednostnih papirjev na domačem trgu</t>
  </si>
  <si>
    <t>Zadolževanje v tujini</t>
  </si>
  <si>
    <t>Najeti krediti pri mednarodnih finančnih institucijah</t>
  </si>
  <si>
    <t>Najeti krediti pri tujih vladah</t>
  </si>
  <si>
    <t>Najeti krediti pri tujih poslovnih bankah in finančnih institucijah</t>
  </si>
  <si>
    <t>Najeti krediti pri drugih tujih kreditodajalcih</t>
  </si>
  <si>
    <t>Sredstva, pridobljena z izdajo vrednostnih papirjev</t>
  </si>
  <si>
    <t>VIII.</t>
  </si>
  <si>
    <t>ODPLAČILA DOLGA</t>
  </si>
  <si>
    <t>(550+551)</t>
  </si>
  <si>
    <t>Odplačila domačega dolga</t>
  </si>
  <si>
    <t>Odplačila kreditov Banki Slovenije</t>
  </si>
  <si>
    <t>Odplačila kreditov poslovnim bankam</t>
  </si>
  <si>
    <t>Odplačila kreditov drugim finančnim institucijam</t>
  </si>
  <si>
    <t>Odplačila kreditov drugim domačim kreditodajalcem</t>
  </si>
  <si>
    <t>Odplačila glavnice vrednostnih papirjev, izdanih na domačem trgu</t>
  </si>
  <si>
    <t>Odplačila dolga v tujino</t>
  </si>
  <si>
    <t>Odplačila dolga mednarodnim finančnim institucijam</t>
  </si>
  <si>
    <t>Odplačila dolga tujim vladam</t>
  </si>
  <si>
    <t>Odplačila dolga tujim poslovnim bankam in finančnim institucijam</t>
  </si>
  <si>
    <t>Odplačila dolga drugim tujim kreditodajalcem</t>
  </si>
  <si>
    <t>Odplačila glavnice vrednostnih papirjev, izdanih na tujih trgih</t>
  </si>
  <si>
    <t>IX.</t>
  </si>
  <si>
    <t>NETO ZADOLŽEVANJE</t>
  </si>
  <si>
    <t>(VII.-VIII.)</t>
  </si>
  <si>
    <t>X.</t>
  </si>
  <si>
    <t xml:space="preserve">POVEČANJE (ZMANJŠANJE) SREDSTEV NA RAČUNIH </t>
  </si>
  <si>
    <t>(I+IV+VII-II-V-VIII)</t>
  </si>
  <si>
    <t>XI.</t>
  </si>
  <si>
    <t xml:space="preserve">NETO FINANCRANJE </t>
  </si>
  <si>
    <t>(VI+VII-VIII-IX = - III)</t>
  </si>
  <si>
    <t>FN 2026/</t>
  </si>
  <si>
    <t>FN 2026</t>
  </si>
  <si>
    <t>FN 2027/</t>
  </si>
  <si>
    <t>Obrazec 8 - Podatki za Ministrstvo za finance</t>
  </si>
  <si>
    <t>Prispevek za dolgotrajno oskrbo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</si>
</sst>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20"/>
      <name val="Arial"/>
      <family val="2"/>
      <charset val="238"/>
    </font>
    <font>
      <sz val="10"/>
      <name val="Arial"/>
      <family val="2"/>
      <charset val="238"/>
    </font>
    <font>
      <sz val="30"/>
      <name val="Arial"/>
      <family val="2"/>
      <charset val="238"/>
    </font>
    <font>
      <b/>
      <sz val="3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u/>
      <sz val="18"/>
      <name val="Arial"/>
      <family val="2"/>
      <charset val="238"/>
    </font>
    <font>
      <b/>
      <u/>
      <sz val="12"/>
      <name val="Arial"/>
      <family val="2"/>
      <charset val="238"/>
    </font>
    <font>
      <sz val="1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8" fillId="0" borderId="0"/>
  </cellStyleXfs>
  <cellXfs count="29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164" fontId="4" fillId="0" borderId="2" xfId="0" applyNumberFormat="1" applyFont="1" applyBorder="1" applyAlignment="1">
      <alignment horizontal="centerContinuous" vertical="center"/>
    </xf>
    <xf numFmtId="164" fontId="4" fillId="0" borderId="3" xfId="0" applyNumberFormat="1" applyFont="1" applyBorder="1" applyAlignment="1">
      <alignment horizontal="centerContinuous" vertical="center"/>
    </xf>
    <xf numFmtId="1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164" fontId="6" fillId="6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164" fontId="6" fillId="6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164" fontId="6" fillId="6" borderId="13" xfId="0" applyNumberFormat="1" applyFont="1" applyFill="1" applyBorder="1" applyAlignment="1" applyProtection="1">
      <alignment horizontal="center" vertical="center"/>
      <protection locked="0"/>
    </xf>
    <xf numFmtId="164" fontId="6" fillId="6" borderId="14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164" fontId="6" fillId="6" borderId="19" xfId="0" applyNumberFormat="1" applyFont="1" applyFill="1" applyBorder="1" applyAlignment="1" applyProtection="1">
      <alignment horizontal="center" vertical="center"/>
      <protection locked="0"/>
    </xf>
    <xf numFmtId="164" fontId="6" fillId="6" borderId="20" xfId="0" applyNumberFormat="1" applyFont="1" applyFill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3" fontId="6" fillId="0" borderId="24" xfId="0" applyNumberFormat="1" applyFont="1" applyBorder="1" applyAlignment="1" applyProtection="1">
      <alignment vertical="center"/>
      <protection locked="0"/>
    </xf>
    <xf numFmtId="164" fontId="6" fillId="0" borderId="22" xfId="0" applyNumberFormat="1" applyFont="1" applyBorder="1" applyAlignment="1" applyProtection="1">
      <alignment vertical="center"/>
      <protection locked="0"/>
    </xf>
    <xf numFmtId="3" fontId="6" fillId="0" borderId="22" xfId="0" applyNumberFormat="1" applyFont="1" applyBorder="1" applyAlignment="1" applyProtection="1">
      <alignment vertical="center"/>
      <protection locked="0"/>
    </xf>
    <xf numFmtId="164" fontId="6" fillId="0" borderId="25" xfId="0" applyNumberFormat="1" applyFont="1" applyBorder="1" applyAlignment="1" applyProtection="1">
      <alignment vertical="center"/>
      <protection locked="0"/>
    </xf>
    <xf numFmtId="3" fontId="8" fillId="7" borderId="24" xfId="0" applyNumberFormat="1" applyFont="1" applyFill="1" applyBorder="1" applyAlignment="1">
      <alignment vertical="center"/>
    </xf>
    <xf numFmtId="164" fontId="8" fillId="7" borderId="24" xfId="0" applyNumberFormat="1" applyFont="1" applyFill="1" applyBorder="1" applyAlignment="1">
      <alignment vertical="center"/>
    </xf>
    <xf numFmtId="3" fontId="8" fillId="7" borderId="22" xfId="0" applyNumberFormat="1" applyFont="1" applyFill="1" applyBorder="1" applyAlignment="1">
      <alignment vertical="center"/>
    </xf>
    <xf numFmtId="164" fontId="8" fillId="7" borderId="25" xfId="0" applyNumberFormat="1" applyFont="1" applyFill="1" applyBorder="1" applyAlignment="1">
      <alignment vertical="center"/>
    </xf>
    <xf numFmtId="1" fontId="9" fillId="0" borderId="21" xfId="0" applyNumberFormat="1" applyFont="1" applyBorder="1" applyAlignment="1" applyProtection="1">
      <alignment vertical="center"/>
      <protection locked="0"/>
    </xf>
    <xf numFmtId="1" fontId="9" fillId="0" borderId="22" xfId="0" applyNumberFormat="1" applyFont="1" applyBorder="1" applyAlignment="1" applyProtection="1">
      <alignment vertical="center"/>
      <protection locked="0"/>
    </xf>
    <xf numFmtId="3" fontId="10" fillId="0" borderId="24" xfId="0" applyNumberFormat="1" applyFont="1" applyBorder="1" applyAlignment="1" applyProtection="1">
      <alignment vertical="center"/>
      <protection locked="0"/>
    </xf>
    <xf numFmtId="164" fontId="10" fillId="0" borderId="24" xfId="0" applyNumberFormat="1" applyFont="1" applyBorder="1" applyAlignment="1" applyProtection="1">
      <alignment vertical="center"/>
      <protection locked="0"/>
    </xf>
    <xf numFmtId="3" fontId="10" fillId="0" borderId="22" xfId="0" applyNumberFormat="1" applyFont="1" applyBorder="1" applyAlignment="1" applyProtection="1">
      <alignment vertical="center"/>
      <protection locked="0"/>
    </xf>
    <xf numFmtId="164" fontId="10" fillId="0" borderId="25" xfId="0" applyNumberFormat="1" applyFont="1" applyBorder="1" applyAlignment="1" applyProtection="1">
      <alignment vertical="center"/>
      <protection locked="0"/>
    </xf>
    <xf numFmtId="1" fontId="5" fillId="0" borderId="22" xfId="0" applyNumberFormat="1" applyFont="1" applyBorder="1" applyAlignment="1" applyProtection="1">
      <alignment vertical="center"/>
      <protection locked="0"/>
    </xf>
    <xf numFmtId="3" fontId="11" fillId="0" borderId="24" xfId="0" applyNumberFormat="1" applyFont="1" applyBorder="1" applyAlignment="1" applyProtection="1">
      <alignment vertical="center"/>
      <protection locked="0"/>
    </xf>
    <xf numFmtId="164" fontId="11" fillId="0" borderId="24" xfId="0" applyNumberFormat="1" applyFont="1" applyBorder="1" applyAlignment="1" applyProtection="1">
      <alignment vertical="center"/>
      <protection locked="0"/>
    </xf>
    <xf numFmtId="3" fontId="11" fillId="0" borderId="22" xfId="0" applyNumberFormat="1" applyFont="1" applyBorder="1" applyAlignment="1" applyProtection="1">
      <alignment vertical="center"/>
      <protection locked="0"/>
    </xf>
    <xf numFmtId="164" fontId="11" fillId="0" borderId="25" xfId="0" applyNumberFormat="1" applyFont="1" applyBorder="1" applyAlignment="1" applyProtection="1">
      <alignment vertical="center"/>
      <protection locked="0"/>
    </xf>
    <xf numFmtId="1" fontId="8" fillId="0" borderId="21" xfId="0" applyNumberFormat="1" applyFont="1" applyBorder="1" applyAlignment="1" applyProtection="1">
      <alignment vertical="center"/>
      <protection locked="0"/>
    </xf>
    <xf numFmtId="1" fontId="8" fillId="0" borderId="22" xfId="0" applyNumberFormat="1" applyFont="1" applyBorder="1" applyAlignment="1" applyProtection="1">
      <alignment vertical="center"/>
      <protection locked="0"/>
    </xf>
    <xf numFmtId="3" fontId="8" fillId="0" borderId="24" xfId="0" applyNumberFormat="1" applyFont="1" applyBorder="1" applyAlignment="1" applyProtection="1">
      <alignment vertical="center"/>
      <protection locked="0"/>
    </xf>
    <xf numFmtId="164" fontId="8" fillId="0" borderId="24" xfId="0" applyNumberFormat="1" applyFont="1" applyBorder="1" applyAlignment="1" applyProtection="1">
      <alignment vertical="center"/>
      <protection locked="0"/>
    </xf>
    <xf numFmtId="3" fontId="8" fillId="0" borderId="22" xfId="0" applyNumberFormat="1" applyFont="1" applyBorder="1" applyAlignment="1" applyProtection="1">
      <alignment vertical="center"/>
      <protection locked="0"/>
    </xf>
    <xf numFmtId="164" fontId="8" fillId="0" borderId="25" xfId="0" applyNumberFormat="1" applyFont="1" applyBorder="1" applyAlignment="1" applyProtection="1">
      <alignment vertical="center"/>
      <protection locked="0"/>
    </xf>
    <xf numFmtId="1" fontId="12" fillId="0" borderId="21" xfId="0" applyNumberFormat="1" applyFont="1" applyBorder="1" applyAlignment="1" applyProtection="1">
      <alignment vertical="center"/>
      <protection locked="0"/>
    </xf>
    <xf numFmtId="1" fontId="12" fillId="0" borderId="22" xfId="0" applyNumberFormat="1" applyFont="1" applyBorder="1" applyAlignment="1" applyProtection="1">
      <alignment vertical="center"/>
      <protection locked="0"/>
    </xf>
    <xf numFmtId="3" fontId="5" fillId="0" borderId="24" xfId="0" applyNumberFormat="1" applyFont="1" applyBorder="1" applyAlignment="1" applyProtection="1">
      <alignment vertical="center"/>
      <protection locked="0"/>
    </xf>
    <xf numFmtId="164" fontId="5" fillId="0" borderId="24" xfId="0" applyNumberFormat="1" applyFont="1" applyBorder="1" applyAlignment="1" applyProtection="1">
      <alignment vertical="center"/>
      <protection locked="0"/>
    </xf>
    <xf numFmtId="3" fontId="5" fillId="0" borderId="22" xfId="0" applyNumberFormat="1" applyFont="1" applyBorder="1" applyAlignment="1" applyProtection="1">
      <alignment vertical="center"/>
      <protection locked="0"/>
    </xf>
    <xf numFmtId="164" fontId="5" fillId="0" borderId="25" xfId="0" applyNumberFormat="1" applyFont="1" applyBorder="1" applyAlignment="1" applyProtection="1">
      <alignment vertical="center"/>
      <protection locked="0"/>
    </xf>
    <xf numFmtId="3" fontId="7" fillId="0" borderId="24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164" fontId="7" fillId="0" borderId="25" xfId="0" applyNumberFormat="1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164" fontId="13" fillId="0" borderId="24" xfId="0" applyNumberFormat="1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164" fontId="13" fillId="0" borderId="25" xfId="0" applyNumberFormat="1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1" fontId="6" fillId="0" borderId="21" xfId="0" applyNumberFormat="1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164" fontId="6" fillId="0" borderId="24" xfId="0" applyNumberFormat="1" applyFont="1" applyBorder="1" applyAlignment="1" applyProtection="1">
      <alignment vertical="center"/>
      <protection locked="0"/>
    </xf>
    <xf numFmtId="3" fontId="6" fillId="0" borderId="23" xfId="0" applyNumberFormat="1" applyFont="1" applyBorder="1" applyAlignment="1" applyProtection="1">
      <alignment vertical="center"/>
      <protection locked="0"/>
    </xf>
    <xf numFmtId="1" fontId="5" fillId="0" borderId="26" xfId="0" applyNumberFormat="1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3" fontId="5" fillId="0" borderId="29" xfId="0" applyNumberFormat="1" applyFont="1" applyBorder="1" applyAlignment="1" applyProtection="1">
      <alignment vertical="center"/>
      <protection locked="0"/>
    </xf>
    <xf numFmtId="164" fontId="5" fillId="0" borderId="29" xfId="0" applyNumberFormat="1" applyFont="1" applyBorder="1" applyAlignment="1" applyProtection="1">
      <alignment vertical="center"/>
      <protection locked="0"/>
    </xf>
    <xf numFmtId="3" fontId="5" fillId="0" borderId="27" xfId="0" applyNumberFormat="1" applyFont="1" applyBorder="1" applyAlignment="1" applyProtection="1">
      <alignment vertical="center"/>
      <protection locked="0"/>
    </xf>
    <xf numFmtId="164" fontId="5" fillId="0" borderId="30" xfId="0" applyNumberFormat="1" applyFont="1" applyBorder="1" applyAlignment="1" applyProtection="1">
      <alignment vertical="center"/>
      <protection locked="0"/>
    </xf>
    <xf numFmtId="1" fontId="7" fillId="0" borderId="31" xfId="0" applyNumberFormat="1" applyFont="1" applyBorder="1" applyAlignment="1" applyProtection="1">
      <alignment vertical="center"/>
      <protection locked="0"/>
    </xf>
    <xf numFmtId="0" fontId="7" fillId="0" borderId="32" xfId="0" applyFont="1" applyBorder="1" applyAlignment="1" applyProtection="1">
      <alignment vertical="center"/>
      <protection locked="0"/>
    </xf>
    <xf numFmtId="3" fontId="7" fillId="0" borderId="34" xfId="0" applyNumberFormat="1" applyFont="1" applyBorder="1" applyAlignment="1" applyProtection="1">
      <alignment vertical="center"/>
      <protection locked="0"/>
    </xf>
    <xf numFmtId="164" fontId="7" fillId="0" borderId="34" xfId="0" applyNumberFormat="1" applyFont="1" applyBorder="1" applyAlignment="1" applyProtection="1">
      <alignment vertical="center"/>
      <protection locked="0"/>
    </xf>
    <xf numFmtId="3" fontId="7" fillId="0" borderId="32" xfId="0" applyNumberFormat="1" applyFont="1" applyBorder="1" applyAlignment="1" applyProtection="1">
      <alignment vertical="center"/>
      <protection locked="0"/>
    </xf>
    <xf numFmtId="164" fontId="7" fillId="0" borderId="35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center" vertical="center"/>
      <protection locked="0"/>
    </xf>
    <xf numFmtId="0" fontId="6" fillId="5" borderId="39" xfId="0" applyFont="1" applyFill="1" applyBorder="1" applyAlignment="1" applyProtection="1">
      <alignment horizontal="center" vertical="center"/>
      <protection locked="0"/>
    </xf>
    <xf numFmtId="164" fontId="6" fillId="6" borderId="40" xfId="0" applyNumberFormat="1" applyFont="1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164" fontId="6" fillId="6" borderId="41" xfId="0" applyNumberFormat="1" applyFont="1" applyFill="1" applyBorder="1" applyAlignment="1" applyProtection="1">
      <alignment horizontal="center" vertical="center"/>
      <protection locked="0"/>
    </xf>
    <xf numFmtId="1" fontId="5" fillId="0" borderId="42" xfId="0" applyNumberFormat="1" applyFont="1" applyBorder="1" applyAlignment="1" applyProtection="1">
      <alignment vertical="center"/>
      <protection locked="0"/>
    </xf>
    <xf numFmtId="0" fontId="5" fillId="0" borderId="43" xfId="0" applyFont="1" applyBorder="1" applyAlignment="1" applyProtection="1">
      <alignment vertical="center"/>
      <protection locked="0"/>
    </xf>
    <xf numFmtId="3" fontId="5" fillId="0" borderId="45" xfId="0" applyNumberFormat="1" applyFont="1" applyBorder="1" applyAlignment="1" applyProtection="1">
      <alignment vertical="center"/>
      <protection locked="0"/>
    </xf>
    <xf numFmtId="164" fontId="5" fillId="0" borderId="45" xfId="0" applyNumberFormat="1" applyFont="1" applyBorder="1" applyAlignment="1" applyProtection="1">
      <alignment vertical="center"/>
      <protection locked="0"/>
    </xf>
    <xf numFmtId="3" fontId="5" fillId="0" borderId="43" xfId="0" applyNumberFormat="1" applyFont="1" applyBorder="1" applyAlignment="1" applyProtection="1">
      <alignment vertical="center"/>
      <protection locked="0"/>
    </xf>
    <xf numFmtId="164" fontId="5" fillId="0" borderId="46" xfId="0" applyNumberFormat="1" applyFont="1" applyBorder="1" applyAlignment="1" applyProtection="1">
      <alignment vertical="center"/>
      <protection locked="0"/>
    </xf>
    <xf numFmtId="3" fontId="7" fillId="7" borderId="24" xfId="0" applyNumberFormat="1" applyFont="1" applyFill="1" applyBorder="1" applyAlignment="1">
      <alignment vertical="center"/>
    </xf>
    <xf numFmtId="164" fontId="7" fillId="7" borderId="24" xfId="0" applyNumberFormat="1" applyFont="1" applyFill="1" applyBorder="1" applyAlignment="1">
      <alignment vertical="center"/>
    </xf>
    <xf numFmtId="3" fontId="7" fillId="7" borderId="22" xfId="0" applyNumberFormat="1" applyFont="1" applyFill="1" applyBorder="1" applyAlignment="1">
      <alignment vertical="center"/>
    </xf>
    <xf numFmtId="164" fontId="7" fillId="7" borderId="25" xfId="0" applyNumberFormat="1" applyFont="1" applyFill="1" applyBorder="1" applyAlignment="1">
      <alignment vertical="center"/>
    </xf>
    <xf numFmtId="3" fontId="14" fillId="0" borderId="24" xfId="0" applyNumberFormat="1" applyFont="1" applyBorder="1" applyAlignment="1" applyProtection="1">
      <alignment vertical="center"/>
      <protection locked="0"/>
    </xf>
    <xf numFmtId="164" fontId="14" fillId="0" borderId="24" xfId="0" applyNumberFormat="1" applyFont="1" applyBorder="1" applyAlignment="1" applyProtection="1">
      <alignment vertical="center"/>
      <protection locked="0"/>
    </xf>
    <xf numFmtId="3" fontId="14" fillId="0" borderId="22" xfId="0" applyNumberFormat="1" applyFont="1" applyBorder="1" applyAlignment="1" applyProtection="1">
      <alignment vertical="center"/>
      <protection locked="0"/>
    </xf>
    <xf numFmtId="164" fontId="14" fillId="0" borderId="25" xfId="0" applyNumberFormat="1" applyFont="1" applyBorder="1" applyAlignment="1" applyProtection="1">
      <alignment vertical="center"/>
      <protection locked="0"/>
    </xf>
    <xf numFmtId="1" fontId="7" fillId="0" borderId="21" xfId="0" applyNumberFormat="1" applyFont="1" applyBorder="1" applyAlignment="1" applyProtection="1">
      <alignment vertical="center"/>
      <protection locked="0"/>
    </xf>
    <xf numFmtId="1" fontId="7" fillId="0" borderId="22" xfId="0" applyNumberFormat="1" applyFont="1" applyBorder="1" applyAlignment="1" applyProtection="1">
      <alignment vertical="center"/>
      <protection locked="0"/>
    </xf>
    <xf numFmtId="3" fontId="7" fillId="0" borderId="24" xfId="0" applyNumberFormat="1" applyFont="1" applyBorder="1" applyAlignment="1" applyProtection="1">
      <alignment vertical="center"/>
      <protection locked="0"/>
    </xf>
    <xf numFmtId="164" fontId="7" fillId="0" borderId="24" xfId="0" applyNumberFormat="1" applyFont="1" applyBorder="1" applyAlignment="1" applyProtection="1">
      <alignment vertical="center"/>
      <protection locked="0"/>
    </xf>
    <xf numFmtId="3" fontId="7" fillId="0" borderId="22" xfId="0" applyNumberFormat="1" applyFont="1" applyBorder="1" applyAlignment="1" applyProtection="1">
      <alignment vertical="center"/>
      <protection locked="0"/>
    </xf>
    <xf numFmtId="164" fontId="7" fillId="0" borderId="25" xfId="0" applyNumberFormat="1" applyFont="1" applyBorder="1" applyAlignment="1" applyProtection="1">
      <alignment vertical="center"/>
      <protection locked="0"/>
    </xf>
    <xf numFmtId="3" fontId="7" fillId="0" borderId="29" xfId="0" applyNumberFormat="1" applyFont="1" applyBorder="1" applyAlignment="1">
      <alignment vertical="center"/>
    </xf>
    <xf numFmtId="164" fontId="7" fillId="0" borderId="29" xfId="0" applyNumberFormat="1" applyFont="1" applyBorder="1" applyAlignment="1">
      <alignment vertical="center"/>
    </xf>
    <xf numFmtId="3" fontId="7" fillId="0" borderId="27" xfId="0" applyNumberFormat="1" applyFont="1" applyBorder="1" applyAlignment="1">
      <alignment vertical="center"/>
    </xf>
    <xf numFmtId="164" fontId="7" fillId="0" borderId="30" xfId="0" applyNumberFormat="1" applyFont="1" applyBorder="1" applyAlignment="1">
      <alignment vertical="center"/>
    </xf>
    <xf numFmtId="1" fontId="5" fillId="3" borderId="47" xfId="0" applyNumberFormat="1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3" fontId="5" fillId="3" borderId="7" xfId="0" applyNumberFormat="1" applyFont="1" applyFill="1" applyBorder="1" applyAlignment="1" applyProtection="1">
      <alignment vertical="center"/>
      <protection locked="0"/>
    </xf>
    <xf numFmtId="164" fontId="5" fillId="3" borderId="7" xfId="0" applyNumberFormat="1" applyFont="1" applyFill="1" applyBorder="1" applyAlignment="1" applyProtection="1">
      <alignment vertical="center"/>
      <protection locked="0"/>
    </xf>
    <xf numFmtId="3" fontId="5" fillId="3" borderId="8" xfId="0" applyNumberFormat="1" applyFont="1" applyFill="1" applyBorder="1" applyAlignment="1" applyProtection="1">
      <alignment vertical="center"/>
      <protection locked="0"/>
    </xf>
    <xf numFmtId="164" fontId="5" fillId="3" borderId="9" xfId="0" applyNumberFormat="1" applyFont="1" applyFill="1" applyBorder="1" applyAlignment="1" applyProtection="1">
      <alignment vertical="center"/>
      <protection locked="0"/>
    </xf>
    <xf numFmtId="1" fontId="5" fillId="3" borderId="48" xfId="0" applyNumberFormat="1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3" fontId="5" fillId="3" borderId="12" xfId="0" applyNumberFormat="1" applyFont="1" applyFill="1" applyBorder="1" applyAlignment="1" applyProtection="1">
      <alignment vertical="center"/>
      <protection locked="0"/>
    </xf>
    <xf numFmtId="164" fontId="5" fillId="3" borderId="12" xfId="0" applyNumberFormat="1" applyFont="1" applyFill="1" applyBorder="1" applyAlignment="1" applyProtection="1">
      <alignment vertical="center"/>
      <protection locked="0"/>
    </xf>
    <xf numFmtId="3" fontId="5" fillId="3" borderId="13" xfId="0" applyNumberFormat="1" applyFont="1" applyFill="1" applyBorder="1" applyAlignment="1" applyProtection="1">
      <alignment vertical="center"/>
      <protection locked="0"/>
    </xf>
    <xf numFmtId="164" fontId="5" fillId="3" borderId="14" xfId="0" applyNumberFormat="1" applyFont="1" applyFill="1" applyBorder="1" applyAlignment="1" applyProtection="1">
      <alignment vertical="center"/>
      <protection locked="0"/>
    </xf>
    <xf numFmtId="3" fontId="7" fillId="3" borderId="12" xfId="0" applyNumberFormat="1" applyFont="1" applyFill="1" applyBorder="1" applyAlignment="1">
      <alignment vertical="center"/>
    </xf>
    <xf numFmtId="164" fontId="7" fillId="3" borderId="12" xfId="0" applyNumberFormat="1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3" fontId="14" fillId="3" borderId="12" xfId="0" applyNumberFormat="1" applyFont="1" applyFill="1" applyBorder="1" applyAlignment="1">
      <alignment vertical="center"/>
    </xf>
    <xf numFmtId="164" fontId="14" fillId="3" borderId="12" xfId="0" applyNumberFormat="1" applyFont="1" applyFill="1" applyBorder="1" applyAlignment="1">
      <alignment vertical="center"/>
    </xf>
    <xf numFmtId="3" fontId="14" fillId="3" borderId="13" xfId="0" applyNumberFormat="1" applyFont="1" applyFill="1" applyBorder="1" applyAlignment="1">
      <alignment vertical="center"/>
    </xf>
    <xf numFmtId="164" fontId="14" fillId="3" borderId="14" xfId="0" applyNumberFormat="1" applyFont="1" applyFill="1" applyBorder="1" applyAlignment="1">
      <alignment vertical="center"/>
    </xf>
    <xf numFmtId="1" fontId="7" fillId="3" borderId="49" xfId="0" applyNumberFormat="1" applyFont="1" applyFill="1" applyBorder="1" applyAlignment="1" applyProtection="1">
      <alignment vertical="center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3" fontId="7" fillId="3" borderId="18" xfId="0" applyNumberFormat="1" applyFont="1" applyFill="1" applyBorder="1" applyAlignment="1" applyProtection="1">
      <alignment vertical="center"/>
      <protection locked="0"/>
    </xf>
    <xf numFmtId="164" fontId="7" fillId="3" borderId="18" xfId="0" applyNumberFormat="1" applyFont="1" applyFill="1" applyBorder="1" applyAlignment="1" applyProtection="1">
      <alignment vertical="center"/>
      <protection locked="0"/>
    </xf>
    <xf numFmtId="3" fontId="7" fillId="3" borderId="19" xfId="0" applyNumberFormat="1" applyFont="1" applyFill="1" applyBorder="1" applyAlignment="1" applyProtection="1">
      <alignment vertical="center"/>
      <protection locked="0"/>
    </xf>
    <xf numFmtId="164" fontId="7" fillId="3" borderId="20" xfId="0" applyNumberFormat="1" applyFont="1" applyFill="1" applyBorder="1" applyAlignment="1" applyProtection="1">
      <alignment vertical="center"/>
      <protection locked="0"/>
    </xf>
    <xf numFmtId="1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164" fontId="13" fillId="0" borderId="0" xfId="0" applyNumberFormat="1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3" borderId="51" xfId="0" applyFont="1" applyFill="1" applyBorder="1" applyAlignment="1" applyProtection="1">
      <alignment horizontal="center" vertical="center"/>
      <protection locked="0"/>
    </xf>
    <xf numFmtId="0" fontId="6" fillId="4" borderId="45" xfId="0" applyFont="1" applyFill="1" applyBorder="1" applyAlignment="1" applyProtection="1">
      <alignment horizontal="center" vertical="center"/>
      <protection locked="0"/>
    </xf>
    <xf numFmtId="0" fontId="6" fillId="5" borderId="45" xfId="0" applyFont="1" applyFill="1" applyBorder="1" applyAlignment="1" applyProtection="1">
      <alignment horizontal="center" vertical="center"/>
      <protection locked="0"/>
    </xf>
    <xf numFmtId="164" fontId="6" fillId="6" borderId="45" xfId="0" applyNumberFormat="1" applyFont="1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164" fontId="6" fillId="6" borderId="46" xfId="0" applyNumberFormat="1" applyFont="1" applyFill="1" applyBorder="1" applyAlignment="1" applyProtection="1">
      <alignment horizontal="center" vertical="center"/>
      <protection locked="0"/>
    </xf>
    <xf numFmtId="1" fontId="5" fillId="0" borderId="52" xfId="0" applyNumberFormat="1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3" fontId="5" fillId="0" borderId="55" xfId="0" applyNumberFormat="1" applyFont="1" applyBorder="1" applyAlignment="1" applyProtection="1">
      <alignment vertical="center"/>
      <protection locked="0"/>
    </xf>
    <xf numFmtId="164" fontId="5" fillId="0" borderId="55" xfId="0" applyNumberFormat="1" applyFont="1" applyBorder="1" applyAlignment="1" applyProtection="1">
      <alignment vertical="center"/>
      <protection locked="0"/>
    </xf>
    <xf numFmtId="3" fontId="5" fillId="0" borderId="53" xfId="0" applyNumberFormat="1" applyFont="1" applyBorder="1" applyAlignment="1" applyProtection="1">
      <alignment vertical="center"/>
      <protection locked="0"/>
    </xf>
    <xf numFmtId="164" fontId="5" fillId="0" borderId="56" xfId="0" applyNumberFormat="1" applyFont="1" applyBorder="1" applyAlignment="1" applyProtection="1">
      <alignment vertical="center"/>
      <protection locked="0"/>
    </xf>
    <xf numFmtId="3" fontId="5" fillId="0" borderId="29" xfId="0" applyNumberFormat="1" applyFont="1" applyBorder="1" applyAlignment="1">
      <alignment vertical="center"/>
    </xf>
    <xf numFmtId="164" fontId="5" fillId="0" borderId="29" xfId="0" applyNumberFormat="1" applyFont="1" applyBorder="1" applyAlignment="1">
      <alignment vertical="center"/>
    </xf>
    <xf numFmtId="3" fontId="5" fillId="0" borderId="27" xfId="0" applyNumberFormat="1" applyFont="1" applyBorder="1" applyAlignment="1">
      <alignment vertical="center"/>
    </xf>
    <xf numFmtId="164" fontId="5" fillId="0" borderId="30" xfId="0" applyNumberFormat="1" applyFont="1" applyBorder="1" applyAlignment="1">
      <alignment vertical="center"/>
    </xf>
    <xf numFmtId="1" fontId="9" fillId="3" borderId="48" xfId="0" applyNumberFormat="1" applyFont="1" applyFill="1" applyBorder="1" applyAlignment="1" applyProtection="1">
      <alignment vertical="center"/>
      <protection locked="0"/>
    </xf>
    <xf numFmtId="0" fontId="15" fillId="3" borderId="13" xfId="0" applyFont="1" applyFill="1" applyBorder="1" applyAlignment="1" applyProtection="1">
      <alignment vertical="center"/>
      <protection locked="0"/>
    </xf>
    <xf numFmtId="3" fontId="14" fillId="3" borderId="12" xfId="0" applyNumberFormat="1" applyFont="1" applyFill="1" applyBorder="1" applyAlignment="1" applyProtection="1">
      <alignment vertical="center"/>
      <protection locked="0"/>
    </xf>
    <xf numFmtId="164" fontId="14" fillId="3" borderId="12" xfId="0" applyNumberFormat="1" applyFont="1" applyFill="1" applyBorder="1" applyAlignment="1" applyProtection="1">
      <alignment vertical="center"/>
      <protection locked="0"/>
    </xf>
    <xf numFmtId="3" fontId="14" fillId="3" borderId="13" xfId="0" applyNumberFormat="1" applyFont="1" applyFill="1" applyBorder="1" applyAlignment="1" applyProtection="1">
      <alignment vertical="center"/>
      <protection locked="0"/>
    </xf>
    <xf numFmtId="164" fontId="14" fillId="3" borderId="14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" fontId="6" fillId="0" borderId="42" xfId="0" applyNumberFormat="1" applyFont="1" applyBorder="1" applyAlignment="1" applyProtection="1">
      <alignment vertical="center"/>
      <protection locked="0"/>
    </xf>
    <xf numFmtId="0" fontId="6" fillId="0" borderId="43" xfId="0" applyFont="1" applyBorder="1" applyAlignment="1" applyProtection="1">
      <alignment vertical="center"/>
      <protection locked="0"/>
    </xf>
    <xf numFmtId="3" fontId="6" fillId="0" borderId="45" xfId="0" applyNumberFormat="1" applyFont="1" applyBorder="1" applyAlignment="1" applyProtection="1">
      <alignment vertical="center"/>
      <protection locked="0"/>
    </xf>
    <xf numFmtId="164" fontId="6" fillId="0" borderId="45" xfId="0" applyNumberFormat="1" applyFont="1" applyBorder="1" applyAlignment="1" applyProtection="1">
      <alignment vertical="center"/>
      <protection locked="0"/>
    </xf>
    <xf numFmtId="3" fontId="6" fillId="0" borderId="43" xfId="0" applyNumberFormat="1" applyFont="1" applyBorder="1" applyAlignment="1" applyProtection="1">
      <alignment vertical="center"/>
      <protection locked="0"/>
    </xf>
    <xf numFmtId="164" fontId="6" fillId="0" borderId="46" xfId="0" applyNumberFormat="1" applyFont="1" applyBorder="1" applyAlignment="1" applyProtection="1">
      <alignment vertical="center"/>
      <protection locked="0"/>
    </xf>
    <xf numFmtId="1" fontId="5" fillId="0" borderId="57" xfId="0" applyNumberFormat="1" applyFont="1" applyBorder="1" applyAlignment="1" applyProtection="1">
      <alignment vertical="center"/>
      <protection locked="0"/>
    </xf>
    <xf numFmtId="0" fontId="5" fillId="0" borderId="58" xfId="0" applyFont="1" applyBorder="1" applyAlignment="1" applyProtection="1">
      <alignment vertical="center"/>
      <protection locked="0"/>
    </xf>
    <xf numFmtId="3" fontId="5" fillId="0" borderId="59" xfId="0" applyNumberFormat="1" applyFont="1" applyBorder="1" applyAlignment="1" applyProtection="1">
      <alignment vertical="center"/>
      <protection locked="0"/>
    </xf>
    <xf numFmtId="3" fontId="5" fillId="0" borderId="60" xfId="0" applyNumberFormat="1" applyFont="1" applyBorder="1" applyAlignment="1" applyProtection="1">
      <alignment vertical="center"/>
      <protection locked="0"/>
    </xf>
    <xf numFmtId="164" fontId="5" fillId="0" borderId="60" xfId="0" applyNumberFormat="1" applyFont="1" applyBorder="1" applyAlignment="1" applyProtection="1">
      <alignment vertical="center"/>
      <protection locked="0"/>
    </xf>
    <xf numFmtId="3" fontId="5" fillId="0" borderId="58" xfId="0" applyNumberFormat="1" applyFont="1" applyBorder="1" applyAlignment="1" applyProtection="1">
      <alignment vertical="center"/>
      <protection locked="0"/>
    </xf>
    <xf numFmtId="164" fontId="5" fillId="0" borderId="61" xfId="0" applyNumberFormat="1" applyFont="1" applyBorder="1" applyAlignment="1" applyProtection="1">
      <alignment vertical="center"/>
      <protection locked="0"/>
    </xf>
    <xf numFmtId="3" fontId="16" fillId="0" borderId="24" xfId="0" applyNumberFormat="1" applyFont="1" applyBorder="1" applyAlignment="1" applyProtection="1">
      <alignment vertical="center"/>
      <protection locked="0"/>
    </xf>
    <xf numFmtId="164" fontId="16" fillId="0" borderId="24" xfId="0" applyNumberFormat="1" applyFont="1" applyBorder="1" applyAlignment="1" applyProtection="1">
      <alignment vertical="center"/>
      <protection locked="0"/>
    </xf>
    <xf numFmtId="3" fontId="16" fillId="0" borderId="22" xfId="0" applyNumberFormat="1" applyFont="1" applyBorder="1" applyAlignment="1" applyProtection="1">
      <alignment vertical="center"/>
      <protection locked="0"/>
    </xf>
    <xf numFmtId="164" fontId="16" fillId="0" borderId="25" xfId="0" applyNumberFormat="1" applyFont="1" applyBorder="1" applyAlignment="1" applyProtection="1">
      <alignment vertical="center"/>
      <protection locked="0"/>
    </xf>
    <xf numFmtId="1" fontId="5" fillId="0" borderId="31" xfId="0" applyNumberFormat="1" applyFont="1" applyBorder="1" applyAlignment="1" applyProtection="1">
      <alignment vertical="center"/>
      <protection locked="0"/>
    </xf>
    <xf numFmtId="0" fontId="5" fillId="0" borderId="32" xfId="0" applyFont="1" applyBorder="1" applyAlignment="1" applyProtection="1">
      <alignment vertical="center"/>
      <protection locked="0"/>
    </xf>
    <xf numFmtId="3" fontId="5" fillId="0" borderId="34" xfId="0" applyNumberFormat="1" applyFont="1" applyBorder="1" applyAlignment="1" applyProtection="1">
      <alignment vertical="center"/>
      <protection locked="0"/>
    </xf>
    <xf numFmtId="164" fontId="5" fillId="0" borderId="34" xfId="0" applyNumberFormat="1" applyFont="1" applyBorder="1" applyAlignment="1" applyProtection="1">
      <alignment vertical="center"/>
      <protection locked="0"/>
    </xf>
    <xf numFmtId="3" fontId="5" fillId="0" borderId="32" xfId="0" applyNumberFormat="1" applyFont="1" applyBorder="1" applyAlignment="1" applyProtection="1">
      <alignment vertical="center"/>
      <protection locked="0"/>
    </xf>
    <xf numFmtId="164" fontId="5" fillId="0" borderId="35" xfId="0" applyNumberFormat="1" applyFont="1" applyBorder="1" applyAlignment="1" applyProtection="1">
      <alignment vertical="center"/>
      <protection locked="0"/>
    </xf>
    <xf numFmtId="1" fontId="9" fillId="3" borderId="47" xfId="0" applyNumberFormat="1" applyFont="1" applyFill="1" applyBorder="1" applyAlignment="1" applyProtection="1">
      <alignment vertical="center"/>
      <protection locked="0"/>
    </xf>
    <xf numFmtId="0" fontId="9" fillId="3" borderId="8" xfId="0" applyFont="1" applyFill="1" applyBorder="1" applyAlignment="1" applyProtection="1">
      <alignment vertical="center"/>
      <protection locked="0"/>
    </xf>
    <xf numFmtId="3" fontId="9" fillId="3" borderId="7" xfId="0" applyNumberFormat="1" applyFont="1" applyFill="1" applyBorder="1" applyAlignment="1" applyProtection="1">
      <alignment vertical="center"/>
      <protection locked="0"/>
    </xf>
    <xf numFmtId="164" fontId="9" fillId="3" borderId="7" xfId="0" applyNumberFormat="1" applyFont="1" applyFill="1" applyBorder="1" applyAlignment="1" applyProtection="1">
      <alignment vertical="center"/>
      <protection locked="0"/>
    </xf>
    <xf numFmtId="164" fontId="9" fillId="3" borderId="9" xfId="0" applyNumberFormat="1" applyFont="1" applyFill="1" applyBorder="1" applyAlignment="1" applyProtection="1">
      <alignment vertical="center"/>
      <protection locked="0"/>
    </xf>
    <xf numFmtId="1" fontId="14" fillId="3" borderId="48" xfId="0" applyNumberFormat="1" applyFont="1" applyFill="1" applyBorder="1" applyAlignment="1" applyProtection="1">
      <alignment vertical="center"/>
      <protection locked="0"/>
    </xf>
    <xf numFmtId="0" fontId="14" fillId="3" borderId="13" xfId="0" applyFont="1" applyFill="1" applyBorder="1" applyAlignment="1" applyProtection="1">
      <alignment vertical="center"/>
      <protection locked="0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164" fontId="7" fillId="3" borderId="12" xfId="0" applyNumberFormat="1" applyFont="1" applyFill="1" applyBorder="1" applyAlignment="1" applyProtection="1">
      <alignment vertical="center"/>
      <protection locked="0"/>
    </xf>
    <xf numFmtId="3" fontId="15" fillId="3" borderId="12" xfId="0" applyNumberFormat="1" applyFont="1" applyFill="1" applyBorder="1" applyAlignment="1">
      <alignment vertical="center"/>
    </xf>
    <xf numFmtId="164" fontId="15" fillId="3" borderId="12" xfId="0" applyNumberFormat="1" applyFont="1" applyFill="1" applyBorder="1" applyAlignment="1">
      <alignment vertical="center"/>
    </xf>
    <xf numFmtId="164" fontId="15" fillId="3" borderId="14" xfId="0" applyNumberFormat="1" applyFont="1" applyFill="1" applyBorder="1" applyAlignment="1">
      <alignment vertical="center"/>
    </xf>
    <xf numFmtId="3" fontId="15" fillId="3" borderId="18" xfId="0" applyNumberFormat="1" applyFont="1" applyFill="1" applyBorder="1" applyAlignment="1">
      <alignment vertical="center"/>
    </xf>
    <xf numFmtId="164" fontId="15" fillId="3" borderId="18" xfId="0" applyNumberFormat="1" applyFont="1" applyFill="1" applyBorder="1" applyAlignment="1">
      <alignment vertical="center"/>
    </xf>
    <xf numFmtId="164" fontId="15" fillId="3" borderId="20" xfId="0" applyNumberFormat="1" applyFont="1" applyFill="1" applyBorder="1" applyAlignment="1">
      <alignment vertical="center"/>
    </xf>
    <xf numFmtId="164" fontId="2" fillId="0" borderId="0" xfId="0" applyNumberFormat="1" applyFont="1"/>
    <xf numFmtId="3" fontId="2" fillId="0" borderId="0" xfId="0" applyNumberFormat="1" applyFont="1"/>
    <xf numFmtId="3" fontId="19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right" indent="1"/>
    </xf>
    <xf numFmtId="0" fontId="7" fillId="2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3" fontId="6" fillId="0" borderId="23" xfId="0" applyNumberFormat="1" applyFont="1" applyBorder="1" applyAlignment="1" applyProtection="1">
      <alignment vertical="center"/>
    </xf>
    <xf numFmtId="1" fontId="7" fillId="7" borderId="21" xfId="0" applyNumberFormat="1" applyFont="1" applyFill="1" applyBorder="1" applyAlignment="1" applyProtection="1">
      <alignment vertical="center"/>
    </xf>
    <xf numFmtId="1" fontId="8" fillId="7" borderId="22" xfId="0" applyNumberFormat="1" applyFont="1" applyFill="1" applyBorder="1" applyAlignment="1" applyProtection="1">
      <alignment vertical="center"/>
    </xf>
    <xf numFmtId="3" fontId="8" fillId="7" borderId="23" xfId="0" applyNumberFormat="1" applyFont="1" applyFill="1" applyBorder="1" applyAlignment="1" applyProtection="1">
      <alignment vertical="center"/>
    </xf>
    <xf numFmtId="3" fontId="10" fillId="0" borderId="23" xfId="0" applyNumberFormat="1" applyFont="1" applyBorder="1" applyAlignment="1" applyProtection="1">
      <alignment vertical="center"/>
    </xf>
    <xf numFmtId="3" fontId="11" fillId="0" borderId="23" xfId="0" applyNumberFormat="1" applyFont="1" applyBorder="1" applyAlignment="1" applyProtection="1">
      <alignment vertical="center"/>
    </xf>
    <xf numFmtId="3" fontId="8" fillId="0" borderId="23" xfId="0" applyNumberFormat="1" applyFont="1" applyBorder="1" applyAlignment="1" applyProtection="1">
      <alignment vertical="center"/>
    </xf>
    <xf numFmtId="3" fontId="5" fillId="0" borderId="23" xfId="0" applyNumberFormat="1" applyFont="1" applyBorder="1" applyAlignment="1" applyProtection="1">
      <alignment vertical="center"/>
    </xf>
    <xf numFmtId="1" fontId="7" fillId="0" borderId="21" xfId="0" applyNumberFormat="1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3" fontId="7" fillId="0" borderId="23" xfId="0" applyNumberFormat="1" applyFont="1" applyBorder="1" applyAlignment="1" applyProtection="1">
      <alignment vertical="center"/>
    </xf>
    <xf numFmtId="1" fontId="13" fillId="0" borderId="21" xfId="0" applyNumberFormat="1" applyFont="1" applyBorder="1" applyAlignment="1" applyProtection="1">
      <alignment vertical="center"/>
    </xf>
    <xf numFmtId="0" fontId="13" fillId="0" borderId="22" xfId="0" applyFont="1" applyBorder="1" applyAlignment="1" applyProtection="1">
      <alignment vertical="center"/>
    </xf>
    <xf numFmtId="3" fontId="13" fillId="0" borderId="23" xfId="0" applyNumberFormat="1" applyFont="1" applyBorder="1" applyAlignment="1" applyProtection="1">
      <alignment vertical="center"/>
    </xf>
    <xf numFmtId="1" fontId="6" fillId="0" borderId="21" xfId="0" applyNumberFormat="1" applyFont="1" applyBorder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3" fontId="5" fillId="0" borderId="28" xfId="0" applyNumberFormat="1" applyFont="1" applyBorder="1" applyAlignment="1" applyProtection="1">
      <alignment vertical="center"/>
    </xf>
    <xf numFmtId="3" fontId="7" fillId="0" borderId="33" xfId="0" applyNumberFormat="1" applyFont="1" applyBorder="1" applyAlignment="1" applyProtection="1">
      <alignment vertical="center"/>
    </xf>
    <xf numFmtId="3" fontId="5" fillId="0" borderId="0" xfId="0" applyNumberFormat="1" applyFont="1" applyAlignment="1" applyProtection="1">
      <alignment vertical="center"/>
    </xf>
    <xf numFmtId="0" fontId="6" fillId="3" borderId="38" xfId="0" applyFont="1" applyFill="1" applyBorder="1" applyAlignment="1" applyProtection="1">
      <alignment horizontal="center" vertical="center"/>
    </xf>
    <xf numFmtId="3" fontId="5" fillId="0" borderId="44" xfId="0" applyNumberFormat="1" applyFont="1" applyBorder="1" applyAlignment="1" applyProtection="1">
      <alignment vertical="center"/>
    </xf>
    <xf numFmtId="1" fontId="7" fillId="7" borderId="22" xfId="0" applyNumberFormat="1" applyFont="1" applyFill="1" applyBorder="1" applyAlignment="1" applyProtection="1">
      <alignment vertical="center"/>
    </xf>
    <xf numFmtId="3" fontId="7" fillId="7" borderId="23" xfId="0" applyNumberFormat="1" applyFont="1" applyFill="1" applyBorder="1" applyAlignment="1" applyProtection="1">
      <alignment vertical="center"/>
    </xf>
    <xf numFmtId="3" fontId="14" fillId="0" borderId="23" xfId="0" applyNumberFormat="1" applyFont="1" applyBorder="1" applyAlignment="1" applyProtection="1">
      <alignment vertical="center"/>
    </xf>
    <xf numFmtId="1" fontId="7" fillId="0" borderId="22" xfId="0" applyNumberFormat="1" applyFont="1" applyBorder="1" applyAlignment="1" applyProtection="1">
      <alignment vertical="center"/>
    </xf>
    <xf numFmtId="1" fontId="7" fillId="0" borderId="26" xfId="0" applyNumberFormat="1" applyFont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3" fontId="7" fillId="0" borderId="28" xfId="0" applyNumberFormat="1" applyFont="1" applyBorder="1" applyAlignment="1" applyProtection="1">
      <alignment vertical="center"/>
    </xf>
    <xf numFmtId="3" fontId="5" fillId="3" borderId="6" xfId="0" applyNumberFormat="1" applyFont="1" applyFill="1" applyBorder="1" applyAlignment="1" applyProtection="1">
      <alignment vertical="center"/>
    </xf>
    <xf numFmtId="3" fontId="5" fillId="3" borderId="11" xfId="0" applyNumberFormat="1" applyFont="1" applyFill="1" applyBorder="1" applyAlignment="1" applyProtection="1">
      <alignment vertical="center"/>
    </xf>
    <xf numFmtId="1" fontId="7" fillId="3" borderId="48" xfId="0" applyNumberFormat="1" applyFont="1" applyFill="1" applyBorder="1" applyAlignment="1" applyProtection="1">
      <alignment vertical="center"/>
    </xf>
    <xf numFmtId="0" fontId="7" fillId="3" borderId="13" xfId="0" applyFont="1" applyFill="1" applyBorder="1" applyAlignment="1" applyProtection="1">
      <alignment vertical="center"/>
    </xf>
    <xf numFmtId="3" fontId="7" fillId="3" borderId="11" xfId="0" applyNumberFormat="1" applyFont="1" applyFill="1" applyBorder="1" applyAlignment="1" applyProtection="1">
      <alignment vertical="center"/>
    </xf>
    <xf numFmtId="1" fontId="9" fillId="3" borderId="48" xfId="0" applyNumberFormat="1" applyFont="1" applyFill="1" applyBorder="1" applyAlignment="1" applyProtection="1">
      <alignment vertical="center"/>
    </xf>
    <xf numFmtId="0" fontId="14" fillId="3" borderId="13" xfId="0" applyFont="1" applyFill="1" applyBorder="1" applyAlignment="1" applyProtection="1">
      <alignment vertical="center"/>
    </xf>
    <xf numFmtId="3" fontId="14" fillId="3" borderId="11" xfId="0" applyNumberFormat="1" applyFont="1" applyFill="1" applyBorder="1" applyAlignment="1" applyProtection="1">
      <alignment vertical="center"/>
    </xf>
    <xf numFmtId="3" fontId="7" fillId="3" borderId="17" xfId="0" applyNumberFormat="1" applyFont="1" applyFill="1" applyBorder="1" applyAlignment="1" applyProtection="1">
      <alignment vertical="center"/>
    </xf>
    <xf numFmtId="3" fontId="13" fillId="0" borderId="0" xfId="0" applyNumberFormat="1" applyFont="1" applyAlignment="1" applyProtection="1">
      <alignment vertical="center"/>
    </xf>
    <xf numFmtId="3" fontId="7" fillId="2" borderId="0" xfId="0" applyNumberFormat="1" applyFont="1" applyFill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6" fillId="3" borderId="44" xfId="0" applyFont="1" applyFill="1" applyBorder="1" applyAlignment="1" applyProtection="1">
      <alignment horizontal="center" vertical="center"/>
    </xf>
    <xf numFmtId="0" fontId="7" fillId="7" borderId="22" xfId="0" applyFont="1" applyFill="1" applyBorder="1" applyAlignment="1" applyProtection="1">
      <alignment vertical="center"/>
    </xf>
    <xf numFmtId="3" fontId="5" fillId="0" borderId="54" xfId="0" applyNumberFormat="1" applyFont="1" applyBorder="1" applyAlignment="1" applyProtection="1">
      <alignment vertical="center"/>
    </xf>
    <xf numFmtId="3" fontId="6" fillId="0" borderId="44" xfId="0" applyNumberFormat="1" applyFont="1" applyBorder="1" applyAlignment="1" applyProtection="1">
      <alignment vertical="center"/>
    </xf>
    <xf numFmtId="3" fontId="16" fillId="0" borderId="23" xfId="0" applyNumberFormat="1" applyFont="1" applyBorder="1" applyAlignment="1" applyProtection="1">
      <alignment vertical="center"/>
    </xf>
    <xf numFmtId="3" fontId="5" fillId="0" borderId="33" xfId="0" applyNumberFormat="1" applyFont="1" applyBorder="1" applyAlignment="1" applyProtection="1">
      <alignment vertical="center"/>
    </xf>
    <xf numFmtId="3" fontId="9" fillId="3" borderId="6" xfId="0" applyNumberFormat="1" applyFont="1" applyFill="1" applyBorder="1" applyAlignment="1" applyProtection="1">
      <alignment vertical="center"/>
    </xf>
    <xf numFmtId="1" fontId="7" fillId="3" borderId="10" xfId="0" applyNumberFormat="1" applyFont="1" applyFill="1" applyBorder="1" applyAlignment="1" applyProtection="1">
      <alignment vertical="center"/>
    </xf>
    <xf numFmtId="1" fontId="7" fillId="3" borderId="13" xfId="0" applyNumberFormat="1" applyFont="1" applyFill="1" applyBorder="1" applyAlignment="1" applyProtection="1">
      <alignment vertical="center"/>
    </xf>
    <xf numFmtId="1" fontId="14" fillId="3" borderId="48" xfId="0" applyNumberFormat="1" applyFont="1" applyFill="1" applyBorder="1" applyAlignment="1" applyProtection="1">
      <alignment vertical="center"/>
    </xf>
    <xf numFmtId="3" fontId="15" fillId="3" borderId="11" xfId="0" applyNumberFormat="1" applyFont="1" applyFill="1" applyBorder="1" applyAlignment="1" applyProtection="1">
      <alignment vertical="center"/>
    </xf>
    <xf numFmtId="1" fontId="17" fillId="3" borderId="49" xfId="0" applyNumberFormat="1" applyFont="1" applyFill="1" applyBorder="1" applyAlignment="1" applyProtection="1">
      <alignment vertical="center"/>
    </xf>
    <xf numFmtId="0" fontId="14" fillId="3" borderId="19" xfId="0" applyFont="1" applyFill="1" applyBorder="1" applyAlignment="1" applyProtection="1">
      <alignment vertical="center"/>
    </xf>
    <xf numFmtId="3" fontId="15" fillId="3" borderId="17" xfId="0" applyNumberFormat="1" applyFont="1" applyFill="1" applyBorder="1" applyAlignment="1" applyProtection="1">
      <alignment vertical="center"/>
    </xf>
  </cellXfs>
  <cellStyles count="2">
    <cellStyle name="Navadno" xfId="0" builtinId="0"/>
    <cellStyle name="Navadno 2" xfId="1" xr:uid="{06B1F5B4-4D7C-4BC2-AF6D-59EFDAE35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61E7-5CF1-4DA6-A066-E974223AE008}">
  <dimension ref="A1:I454"/>
  <sheetViews>
    <sheetView tabSelected="1" zoomScale="85" zoomScaleNormal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T65" sqref="T65"/>
    </sheetView>
  </sheetViews>
  <sheetFormatPr defaultColWidth="9.109375" defaultRowHeight="13.2" x14ac:dyDescent="0.25"/>
  <cols>
    <col min="1" max="1" width="7.33203125" style="3" customWidth="1"/>
    <col min="2" max="2" width="7.5546875" style="3" bestFit="1" customWidth="1"/>
    <col min="3" max="3" width="109.5546875" style="3" customWidth="1"/>
    <col min="4" max="4" width="21.33203125" style="3" bestFit="1" customWidth="1"/>
    <col min="5" max="5" width="18.6640625" style="3" bestFit="1" customWidth="1"/>
    <col min="6" max="6" width="13.6640625" style="231" bestFit="1" customWidth="1"/>
    <col min="7" max="7" width="17.6640625" style="3" bestFit="1" customWidth="1"/>
    <col min="8" max="8" width="13.6640625" style="231" customWidth="1"/>
    <col min="9" max="9" width="10.6640625" style="3" bestFit="1" customWidth="1"/>
    <col min="10" max="16384" width="9.109375" style="3"/>
  </cols>
  <sheetData>
    <row r="1" spans="1:8" ht="24.6" x14ac:dyDescent="0.4">
      <c r="A1" s="1"/>
      <c r="B1" s="1"/>
      <c r="C1" s="234" t="s">
        <v>348</v>
      </c>
      <c r="D1" s="1"/>
      <c r="E1" s="1"/>
      <c r="F1" s="2"/>
      <c r="G1" s="1"/>
      <c r="H1" s="2"/>
    </row>
    <row r="2" spans="1:8" ht="38.4" thickBot="1" x14ac:dyDescent="0.3">
      <c r="A2" s="4"/>
      <c r="B2" s="5"/>
      <c r="C2" s="6" t="s">
        <v>0</v>
      </c>
      <c r="D2" s="6"/>
      <c r="E2" s="6"/>
      <c r="F2" s="7"/>
      <c r="G2" s="6"/>
      <c r="H2" s="7"/>
    </row>
    <row r="3" spans="1:8" ht="38.4" thickBot="1" x14ac:dyDescent="0.3">
      <c r="A3" s="4"/>
      <c r="B3" s="5"/>
      <c r="C3" s="8"/>
      <c r="D3" s="9"/>
      <c r="E3" s="9"/>
      <c r="F3" s="10"/>
      <c r="G3" s="9"/>
      <c r="H3" s="11"/>
    </row>
    <row r="4" spans="1:8" ht="15.6" x14ac:dyDescent="0.25">
      <c r="A4" s="12"/>
      <c r="B4" s="13"/>
      <c r="C4" s="14"/>
      <c r="D4" s="15"/>
      <c r="E4" s="16"/>
      <c r="F4" s="17"/>
      <c r="G4" s="16"/>
      <c r="H4" s="17"/>
    </row>
    <row r="5" spans="1:8" ht="21" x14ac:dyDescent="0.25">
      <c r="A5" s="18"/>
      <c r="B5" s="19" t="s">
        <v>1</v>
      </c>
      <c r="C5" s="235" t="s">
        <v>2</v>
      </c>
      <c r="D5" s="18"/>
      <c r="E5" s="20"/>
      <c r="F5" s="21"/>
      <c r="G5" s="20"/>
      <c r="H5" s="21"/>
    </row>
    <row r="6" spans="1:8" ht="16.2" thickBot="1" x14ac:dyDescent="0.3">
      <c r="A6" s="16"/>
      <c r="B6" s="16"/>
      <c r="C6" s="236" t="s">
        <v>3</v>
      </c>
      <c r="D6" s="16"/>
      <c r="E6" s="16"/>
      <c r="F6" s="17"/>
      <c r="G6" s="16"/>
      <c r="H6" s="17"/>
    </row>
    <row r="7" spans="1:8" s="29" customFormat="1" ht="15.6" x14ac:dyDescent="0.25">
      <c r="A7" s="22"/>
      <c r="B7" s="23"/>
      <c r="C7" s="237"/>
      <c r="D7" s="24" t="s">
        <v>4</v>
      </c>
      <c r="E7" s="25"/>
      <c r="F7" s="26" t="s">
        <v>5</v>
      </c>
      <c r="G7" s="27"/>
      <c r="H7" s="28" t="s">
        <v>5</v>
      </c>
    </row>
    <row r="8" spans="1:8" s="29" customFormat="1" ht="15.6" x14ac:dyDescent="0.25">
      <c r="A8" s="30"/>
      <c r="B8" s="31"/>
      <c r="C8" s="238"/>
      <c r="D8" s="32" t="s">
        <v>6</v>
      </c>
      <c r="E8" s="33" t="s">
        <v>7</v>
      </c>
      <c r="F8" s="34" t="s">
        <v>345</v>
      </c>
      <c r="G8" s="33" t="s">
        <v>7</v>
      </c>
      <c r="H8" s="35" t="s">
        <v>347</v>
      </c>
    </row>
    <row r="9" spans="1:8" s="29" customFormat="1" ht="15.6" x14ac:dyDescent="0.25">
      <c r="A9" s="30"/>
      <c r="B9" s="31"/>
      <c r="C9" s="238"/>
      <c r="D9" s="32">
        <v>2025</v>
      </c>
      <c r="E9" s="33" t="s">
        <v>8</v>
      </c>
      <c r="F9" s="37">
        <v>2025</v>
      </c>
      <c r="G9" s="33" t="s">
        <v>8</v>
      </c>
      <c r="H9" s="35" t="s">
        <v>346</v>
      </c>
    </row>
    <row r="10" spans="1:8" s="29" customFormat="1" ht="16.2" thickBot="1" x14ac:dyDescent="0.3">
      <c r="A10" s="38"/>
      <c r="B10" s="39"/>
      <c r="C10" s="239"/>
      <c r="D10" s="40"/>
      <c r="E10" s="41">
        <v>2026</v>
      </c>
      <c r="F10" s="42" t="s">
        <v>4</v>
      </c>
      <c r="G10" s="41">
        <v>2027</v>
      </c>
      <c r="H10" s="43" t="s">
        <v>4</v>
      </c>
    </row>
    <row r="11" spans="1:8" s="29" customFormat="1" ht="15.6" x14ac:dyDescent="0.25">
      <c r="A11" s="30"/>
      <c r="B11" s="31"/>
      <c r="C11" s="238"/>
      <c r="D11" s="32"/>
      <c r="E11" s="33"/>
      <c r="F11" s="34"/>
      <c r="G11" s="36"/>
      <c r="H11" s="35"/>
    </row>
    <row r="12" spans="1:8" ht="15.6" x14ac:dyDescent="0.25">
      <c r="A12" s="44"/>
      <c r="B12" s="45"/>
      <c r="C12" s="240"/>
      <c r="D12" s="46"/>
      <c r="E12" s="46"/>
      <c r="F12" s="47"/>
      <c r="G12" s="48"/>
      <c r="H12" s="49"/>
    </row>
    <row r="13" spans="1:8" ht="21" x14ac:dyDescent="0.25">
      <c r="A13" s="241">
        <v>7</v>
      </c>
      <c r="B13" s="242" t="s">
        <v>9</v>
      </c>
      <c r="C13" s="243" t="s">
        <v>10</v>
      </c>
      <c r="D13" s="50">
        <f>D19+D64+D85+D102+D117+D136</f>
        <v>0</v>
      </c>
      <c r="E13" s="50">
        <f>E19+E64+E85+E102+E117+E136</f>
        <v>0</v>
      </c>
      <c r="F13" s="51" t="str">
        <f t="shared" ref="F13:F76" si="0">IFERROR(E13/D13*100,"")</f>
        <v/>
      </c>
      <c r="G13" s="52">
        <f>G19+G64+G85+G102+G117+G136</f>
        <v>0</v>
      </c>
      <c r="H13" s="53" t="str">
        <f>IFERROR(G13/E13*100,"")</f>
        <v/>
      </c>
    </row>
    <row r="14" spans="1:8" ht="22.8" x14ac:dyDescent="0.25">
      <c r="A14" s="54"/>
      <c r="B14" s="55"/>
      <c r="C14" s="244" t="s">
        <v>11</v>
      </c>
      <c r="D14" s="56"/>
      <c r="E14" s="56"/>
      <c r="F14" s="57" t="str">
        <f>IFERROR(E14/D14*100,"")</f>
        <v/>
      </c>
      <c r="G14" s="58"/>
      <c r="H14" s="59" t="str">
        <f t="shared" ref="H14:H77" si="1">IFERROR(G14/E14*100,"")</f>
        <v/>
      </c>
    </row>
    <row r="15" spans="1:8" ht="15.6" x14ac:dyDescent="0.25">
      <c r="A15" s="44"/>
      <c r="B15" s="60"/>
      <c r="C15" s="245"/>
      <c r="D15" s="61"/>
      <c r="E15" s="61"/>
      <c r="F15" s="62" t="str">
        <f t="shared" si="0"/>
        <v/>
      </c>
      <c r="G15" s="63"/>
      <c r="H15" s="64" t="str">
        <f t="shared" si="1"/>
        <v/>
      </c>
    </row>
    <row r="16" spans="1:8" ht="21" x14ac:dyDescent="0.25">
      <c r="A16" s="65"/>
      <c r="B16" s="66"/>
      <c r="C16" s="246" t="s">
        <v>13</v>
      </c>
      <c r="D16" s="67">
        <f>+D19+D64</f>
        <v>0</v>
      </c>
      <c r="E16" s="67">
        <f>+E19+E64</f>
        <v>0</v>
      </c>
      <c r="F16" s="68" t="str">
        <f>IFERROR(E16/D16*100,"")</f>
        <v/>
      </c>
      <c r="G16" s="69">
        <f>+G19+G64</f>
        <v>0</v>
      </c>
      <c r="H16" s="70" t="str">
        <f t="shared" si="1"/>
        <v/>
      </c>
    </row>
    <row r="17" spans="1:8" ht="21" x14ac:dyDescent="0.25">
      <c r="A17" s="71"/>
      <c r="B17" s="72"/>
      <c r="C17" s="246" t="s">
        <v>14</v>
      </c>
      <c r="D17" s="67"/>
      <c r="E17" s="67"/>
      <c r="F17" s="68" t="str">
        <f t="shared" si="0"/>
        <v/>
      </c>
      <c r="G17" s="69"/>
      <c r="H17" s="70" t="str">
        <f t="shared" si="1"/>
        <v/>
      </c>
    </row>
    <row r="18" spans="1:8" ht="15" x14ac:dyDescent="0.25">
      <c r="A18" s="44"/>
      <c r="B18" s="45"/>
      <c r="C18" s="247"/>
      <c r="D18" s="73"/>
      <c r="E18" s="73"/>
      <c r="F18" s="74" t="str">
        <f t="shared" si="0"/>
        <v/>
      </c>
      <c r="G18" s="75"/>
      <c r="H18" s="76" t="str">
        <f t="shared" si="1"/>
        <v/>
      </c>
    </row>
    <row r="19" spans="1:8" ht="21" x14ac:dyDescent="0.25">
      <c r="A19" s="248">
        <v>70</v>
      </c>
      <c r="B19" s="249"/>
      <c r="C19" s="250" t="s">
        <v>15</v>
      </c>
      <c r="D19" s="77">
        <f>D21+D26+D32+D35+D41+D52+D61</f>
        <v>0</v>
      </c>
      <c r="E19" s="77">
        <f>E21+E26+E32+E35+E41+E52+E61</f>
        <v>0</v>
      </c>
      <c r="F19" s="78" t="str">
        <f t="shared" si="0"/>
        <v/>
      </c>
      <c r="G19" s="79">
        <f>G21+G26+G32+G35+G41+G52+G61</f>
        <v>0</v>
      </c>
      <c r="H19" s="80" t="str">
        <f t="shared" si="1"/>
        <v/>
      </c>
    </row>
    <row r="20" spans="1:8" ht="15" hidden="1" x14ac:dyDescent="0.25">
      <c r="A20" s="44"/>
      <c r="B20" s="45"/>
      <c r="C20" s="247"/>
      <c r="D20" s="73"/>
      <c r="E20" s="73"/>
      <c r="F20" s="74" t="str">
        <f t="shared" si="0"/>
        <v/>
      </c>
      <c r="G20" s="75"/>
      <c r="H20" s="76" t="str">
        <f t="shared" si="1"/>
        <v/>
      </c>
    </row>
    <row r="21" spans="1:8" ht="17.399999999999999" hidden="1" x14ac:dyDescent="0.25">
      <c r="A21" s="251">
        <v>700</v>
      </c>
      <c r="B21" s="252"/>
      <c r="C21" s="253" t="s">
        <v>16</v>
      </c>
      <c r="D21" s="81">
        <f>SUM(D22:D24)</f>
        <v>0</v>
      </c>
      <c r="E21" s="81">
        <f>SUM(E22:E24)</f>
        <v>0</v>
      </c>
      <c r="F21" s="82" t="str">
        <f t="shared" si="0"/>
        <v/>
      </c>
      <c r="G21" s="83">
        <f>SUM(G22:G24)</f>
        <v>0</v>
      </c>
      <c r="H21" s="84" t="str">
        <f t="shared" si="1"/>
        <v/>
      </c>
    </row>
    <row r="22" spans="1:8" ht="15.6" hidden="1" x14ac:dyDescent="0.25">
      <c r="A22" s="254">
        <v>7000</v>
      </c>
      <c r="B22" s="255"/>
      <c r="C22" s="240" t="s">
        <v>17</v>
      </c>
      <c r="D22" s="85"/>
      <c r="E22" s="85"/>
      <c r="F22" s="86" t="str">
        <f t="shared" si="0"/>
        <v/>
      </c>
      <c r="G22" s="87"/>
      <c r="H22" s="88" t="str">
        <f t="shared" si="1"/>
        <v/>
      </c>
    </row>
    <row r="23" spans="1:8" ht="15.6" hidden="1" x14ac:dyDescent="0.25">
      <c r="A23" s="254">
        <v>7001</v>
      </c>
      <c r="B23" s="255"/>
      <c r="C23" s="240" t="s">
        <v>18</v>
      </c>
      <c r="D23" s="85"/>
      <c r="E23" s="85"/>
      <c r="F23" s="86" t="str">
        <f t="shared" si="0"/>
        <v/>
      </c>
      <c r="G23" s="87"/>
      <c r="H23" s="88" t="str">
        <f t="shared" si="1"/>
        <v/>
      </c>
    </row>
    <row r="24" spans="1:8" ht="15.6" hidden="1" x14ac:dyDescent="0.25">
      <c r="A24" s="89">
        <v>7002</v>
      </c>
      <c r="B24" s="90"/>
      <c r="C24" s="240" t="s">
        <v>19</v>
      </c>
      <c r="D24" s="46"/>
      <c r="E24" s="46"/>
      <c r="F24" s="91" t="str">
        <f t="shared" si="0"/>
        <v/>
      </c>
      <c r="G24" s="48"/>
      <c r="H24" s="49" t="str">
        <f t="shared" si="1"/>
        <v/>
      </c>
    </row>
    <row r="25" spans="1:8" ht="15" hidden="1" x14ac:dyDescent="0.25">
      <c r="A25" s="44"/>
      <c r="B25" s="45"/>
      <c r="C25" s="247" t="s">
        <v>12</v>
      </c>
      <c r="D25" s="73"/>
      <c r="E25" s="73"/>
      <c r="F25" s="74" t="str">
        <f t="shared" si="0"/>
        <v/>
      </c>
      <c r="G25" s="75"/>
      <c r="H25" s="76" t="str">
        <f t="shared" si="1"/>
        <v/>
      </c>
    </row>
    <row r="26" spans="1:8" ht="17.399999999999999" hidden="1" x14ac:dyDescent="0.25">
      <c r="A26" s="251">
        <v>701</v>
      </c>
      <c r="B26" s="252"/>
      <c r="C26" s="253" t="s">
        <v>20</v>
      </c>
      <c r="D26" s="81">
        <f>SUM(D27:D30)</f>
        <v>0</v>
      </c>
      <c r="E26" s="81">
        <f>SUM(E27:E30)</f>
        <v>0</v>
      </c>
      <c r="F26" s="82" t="str">
        <f t="shared" si="0"/>
        <v/>
      </c>
      <c r="G26" s="83">
        <f>SUM(G27:G30)</f>
        <v>0</v>
      </c>
      <c r="H26" s="84" t="str">
        <f t="shared" si="1"/>
        <v/>
      </c>
    </row>
    <row r="27" spans="1:8" ht="15.6" hidden="1" x14ac:dyDescent="0.25">
      <c r="A27" s="254">
        <v>7010</v>
      </c>
      <c r="B27" s="255"/>
      <c r="C27" s="240" t="s">
        <v>21</v>
      </c>
      <c r="D27" s="85"/>
      <c r="E27" s="85"/>
      <c r="F27" s="86" t="str">
        <f t="shared" si="0"/>
        <v/>
      </c>
      <c r="G27" s="87"/>
      <c r="H27" s="88" t="str">
        <f t="shared" si="1"/>
        <v/>
      </c>
    </row>
    <row r="28" spans="1:8" ht="15.6" hidden="1" x14ac:dyDescent="0.25">
      <c r="A28" s="254">
        <v>7011</v>
      </c>
      <c r="B28" s="255"/>
      <c r="C28" s="240" t="s">
        <v>22</v>
      </c>
      <c r="D28" s="85"/>
      <c r="E28" s="85"/>
      <c r="F28" s="86" t="str">
        <f t="shared" si="0"/>
        <v/>
      </c>
      <c r="G28" s="87"/>
      <c r="H28" s="88" t="str">
        <f t="shared" si="1"/>
        <v/>
      </c>
    </row>
    <row r="29" spans="1:8" ht="15.6" hidden="1" x14ac:dyDescent="0.25">
      <c r="A29" s="254">
        <v>7012</v>
      </c>
      <c r="B29" s="255"/>
      <c r="C29" s="240" t="s">
        <v>23</v>
      </c>
      <c r="D29" s="85"/>
      <c r="E29" s="85"/>
      <c r="F29" s="86" t="str">
        <f t="shared" si="0"/>
        <v/>
      </c>
      <c r="G29" s="87"/>
      <c r="H29" s="88" t="str">
        <f t="shared" si="1"/>
        <v/>
      </c>
    </row>
    <row r="30" spans="1:8" ht="15.6" hidden="1" x14ac:dyDescent="0.25">
      <c r="A30" s="254">
        <v>7013</v>
      </c>
      <c r="B30" s="255"/>
      <c r="C30" s="240" t="s">
        <v>24</v>
      </c>
      <c r="D30" s="85"/>
      <c r="E30" s="85"/>
      <c r="F30" s="86" t="str">
        <f t="shared" si="0"/>
        <v/>
      </c>
      <c r="G30" s="87"/>
      <c r="H30" s="88" t="str">
        <f t="shared" si="1"/>
        <v/>
      </c>
    </row>
    <row r="31" spans="1:8" ht="15" hidden="1" x14ac:dyDescent="0.25">
      <c r="A31" s="44"/>
      <c r="B31" s="45"/>
      <c r="C31" s="247" t="s">
        <v>12</v>
      </c>
      <c r="D31" s="73"/>
      <c r="E31" s="73"/>
      <c r="F31" s="74" t="str">
        <f t="shared" si="0"/>
        <v/>
      </c>
      <c r="G31" s="75"/>
      <c r="H31" s="76" t="str">
        <f t="shared" si="1"/>
        <v/>
      </c>
    </row>
    <row r="32" spans="1:8" ht="17.399999999999999" hidden="1" x14ac:dyDescent="0.25">
      <c r="A32" s="251">
        <v>702</v>
      </c>
      <c r="B32" s="252"/>
      <c r="C32" s="253" t="s">
        <v>25</v>
      </c>
      <c r="D32" s="81">
        <f>D33</f>
        <v>0</v>
      </c>
      <c r="E32" s="81">
        <f>E33</f>
        <v>0</v>
      </c>
      <c r="F32" s="82" t="str">
        <f t="shared" si="0"/>
        <v/>
      </c>
      <c r="G32" s="83">
        <f>G33</f>
        <v>0</v>
      </c>
      <c r="H32" s="84" t="str">
        <f t="shared" si="1"/>
        <v/>
      </c>
    </row>
    <row r="33" spans="1:8" ht="15.6" hidden="1" x14ac:dyDescent="0.25">
      <c r="A33" s="254">
        <v>7021</v>
      </c>
      <c r="B33" s="255"/>
      <c r="C33" s="240" t="s">
        <v>26</v>
      </c>
      <c r="D33" s="85"/>
      <c r="E33" s="85"/>
      <c r="F33" s="86" t="str">
        <f t="shared" si="0"/>
        <v/>
      </c>
      <c r="G33" s="87"/>
      <c r="H33" s="88" t="str">
        <f t="shared" si="1"/>
        <v/>
      </c>
    </row>
    <row r="34" spans="1:8" ht="15" hidden="1" x14ac:dyDescent="0.25">
      <c r="A34" s="44"/>
      <c r="B34" s="45"/>
      <c r="C34" s="247" t="s">
        <v>12</v>
      </c>
      <c r="D34" s="73"/>
      <c r="E34" s="73"/>
      <c r="F34" s="74" t="str">
        <f t="shared" si="0"/>
        <v/>
      </c>
      <c r="G34" s="75"/>
      <c r="H34" s="76" t="str">
        <f t="shared" si="1"/>
        <v/>
      </c>
    </row>
    <row r="35" spans="1:8" ht="17.399999999999999" hidden="1" x14ac:dyDescent="0.25">
      <c r="A35" s="251">
        <v>703</v>
      </c>
      <c r="B35" s="252"/>
      <c r="C35" s="253" t="s">
        <v>27</v>
      </c>
      <c r="D35" s="81">
        <f>SUM(D36:D39)</f>
        <v>0</v>
      </c>
      <c r="E35" s="81">
        <f>SUM(E36:E39)</f>
        <v>0</v>
      </c>
      <c r="F35" s="82" t="str">
        <f t="shared" si="0"/>
        <v/>
      </c>
      <c r="G35" s="83">
        <f>SUM(G36:G39)</f>
        <v>0</v>
      </c>
      <c r="H35" s="84" t="str">
        <f t="shared" si="1"/>
        <v/>
      </c>
    </row>
    <row r="36" spans="1:8" ht="15.6" hidden="1" x14ac:dyDescent="0.25">
      <c r="A36" s="254">
        <v>7030</v>
      </c>
      <c r="B36" s="255"/>
      <c r="C36" s="240" t="s">
        <v>28</v>
      </c>
      <c r="D36" s="85"/>
      <c r="E36" s="85"/>
      <c r="F36" s="86" t="str">
        <f t="shared" si="0"/>
        <v/>
      </c>
      <c r="G36" s="87"/>
      <c r="H36" s="88" t="str">
        <f t="shared" si="1"/>
        <v/>
      </c>
    </row>
    <row r="37" spans="1:8" ht="15.6" hidden="1" x14ac:dyDescent="0.25">
      <c r="A37" s="254">
        <v>7031</v>
      </c>
      <c r="B37" s="255"/>
      <c r="C37" s="240" t="s">
        <v>29</v>
      </c>
      <c r="D37" s="85"/>
      <c r="E37" s="85"/>
      <c r="F37" s="86" t="str">
        <f t="shared" si="0"/>
        <v/>
      </c>
      <c r="G37" s="87"/>
      <c r="H37" s="88" t="str">
        <f t="shared" si="1"/>
        <v/>
      </c>
    </row>
    <row r="38" spans="1:8" ht="15.6" hidden="1" x14ac:dyDescent="0.25">
      <c r="A38" s="254">
        <v>7032</v>
      </c>
      <c r="B38" s="255"/>
      <c r="C38" s="240" t="s">
        <v>30</v>
      </c>
      <c r="D38" s="85"/>
      <c r="E38" s="85"/>
      <c r="F38" s="86" t="str">
        <f t="shared" si="0"/>
        <v/>
      </c>
      <c r="G38" s="87"/>
      <c r="H38" s="88" t="str">
        <f t="shared" si="1"/>
        <v/>
      </c>
    </row>
    <row r="39" spans="1:8" ht="15.6" hidden="1" x14ac:dyDescent="0.25">
      <c r="A39" s="254">
        <v>7033</v>
      </c>
      <c r="B39" s="255"/>
      <c r="C39" s="240" t="s">
        <v>31</v>
      </c>
      <c r="D39" s="85"/>
      <c r="E39" s="85"/>
      <c r="F39" s="86" t="str">
        <f t="shared" si="0"/>
        <v/>
      </c>
      <c r="G39" s="87"/>
      <c r="H39" s="88" t="str">
        <f t="shared" si="1"/>
        <v/>
      </c>
    </row>
    <row r="40" spans="1:8" ht="15" hidden="1" x14ac:dyDescent="0.25">
      <c r="A40" s="44"/>
      <c r="B40" s="45"/>
      <c r="C40" s="247" t="s">
        <v>12</v>
      </c>
      <c r="D40" s="73"/>
      <c r="E40" s="73"/>
      <c r="F40" s="74" t="str">
        <f t="shared" si="0"/>
        <v/>
      </c>
      <c r="G40" s="75"/>
      <c r="H40" s="76" t="str">
        <f t="shared" si="1"/>
        <v/>
      </c>
    </row>
    <row r="41" spans="1:8" ht="17.399999999999999" hidden="1" x14ac:dyDescent="0.25">
      <c r="A41" s="251">
        <v>704</v>
      </c>
      <c r="B41" s="252"/>
      <c r="C41" s="253" t="s">
        <v>32</v>
      </c>
      <c r="D41" s="81">
        <f>SUM(D42:D50)</f>
        <v>0</v>
      </c>
      <c r="E41" s="81">
        <f>SUM(E42:E50)</f>
        <v>0</v>
      </c>
      <c r="F41" s="82" t="str">
        <f t="shared" si="0"/>
        <v/>
      </c>
      <c r="G41" s="83">
        <f>SUM(G42:G50)</f>
        <v>0</v>
      </c>
      <c r="H41" s="84" t="str">
        <f t="shared" si="1"/>
        <v/>
      </c>
    </row>
    <row r="42" spans="1:8" ht="15.6" hidden="1" x14ac:dyDescent="0.25">
      <c r="A42" s="254">
        <v>7040</v>
      </c>
      <c r="B42" s="255"/>
      <c r="C42" s="240" t="s">
        <v>33</v>
      </c>
      <c r="D42" s="85"/>
      <c r="E42" s="85"/>
      <c r="F42" s="86" t="str">
        <f t="shared" si="0"/>
        <v/>
      </c>
      <c r="G42" s="87"/>
      <c r="H42" s="88" t="str">
        <f t="shared" si="1"/>
        <v/>
      </c>
    </row>
    <row r="43" spans="1:8" ht="15.6" hidden="1" x14ac:dyDescent="0.25">
      <c r="A43" s="254">
        <v>7041</v>
      </c>
      <c r="B43" s="255"/>
      <c r="C43" s="240" t="s">
        <v>34</v>
      </c>
      <c r="D43" s="85"/>
      <c r="E43" s="85"/>
      <c r="F43" s="86" t="str">
        <f t="shared" si="0"/>
        <v/>
      </c>
      <c r="G43" s="87"/>
      <c r="H43" s="88" t="str">
        <f t="shared" si="1"/>
        <v/>
      </c>
    </row>
    <row r="44" spans="1:8" ht="15.6" hidden="1" x14ac:dyDescent="0.25">
      <c r="A44" s="254">
        <v>7042</v>
      </c>
      <c r="B44" s="255"/>
      <c r="C44" s="240" t="s">
        <v>35</v>
      </c>
      <c r="D44" s="85"/>
      <c r="E44" s="85"/>
      <c r="F44" s="86" t="str">
        <f t="shared" si="0"/>
        <v/>
      </c>
      <c r="G44" s="87"/>
      <c r="H44" s="88" t="str">
        <f t="shared" si="1"/>
        <v/>
      </c>
    </row>
    <row r="45" spans="1:8" ht="15.6" hidden="1" x14ac:dyDescent="0.25">
      <c r="A45" s="89">
        <v>7043</v>
      </c>
      <c r="B45" s="90"/>
      <c r="C45" s="92" t="s">
        <v>36</v>
      </c>
      <c r="D45" s="46"/>
      <c r="E45" s="46"/>
      <c r="F45" s="91" t="str">
        <f t="shared" si="0"/>
        <v/>
      </c>
      <c r="G45" s="48"/>
      <c r="H45" s="49" t="str">
        <f t="shared" si="1"/>
        <v/>
      </c>
    </row>
    <row r="46" spans="1:8" ht="15.6" hidden="1" x14ac:dyDescent="0.25">
      <c r="A46" s="254">
        <v>7044</v>
      </c>
      <c r="B46" s="255"/>
      <c r="C46" s="240" t="s">
        <v>37</v>
      </c>
      <c r="D46" s="85"/>
      <c r="E46" s="85"/>
      <c r="F46" s="86" t="str">
        <f t="shared" si="0"/>
        <v/>
      </c>
      <c r="G46" s="87"/>
      <c r="H46" s="88" t="str">
        <f t="shared" si="1"/>
        <v/>
      </c>
    </row>
    <row r="47" spans="1:8" ht="15.6" hidden="1" x14ac:dyDescent="0.25">
      <c r="A47" s="89">
        <v>7045</v>
      </c>
      <c r="B47" s="90"/>
      <c r="C47" s="240" t="s">
        <v>38</v>
      </c>
      <c r="D47" s="85"/>
      <c r="E47" s="85"/>
      <c r="F47" s="86" t="str">
        <f t="shared" si="0"/>
        <v/>
      </c>
      <c r="G47" s="87"/>
      <c r="H47" s="88" t="str">
        <f t="shared" si="1"/>
        <v/>
      </c>
    </row>
    <row r="48" spans="1:8" ht="15.6" hidden="1" x14ac:dyDescent="0.25">
      <c r="A48" s="254">
        <v>7046</v>
      </c>
      <c r="B48" s="255"/>
      <c r="C48" s="240" t="s">
        <v>39</v>
      </c>
      <c r="D48" s="85"/>
      <c r="E48" s="85"/>
      <c r="F48" s="86" t="str">
        <f t="shared" si="0"/>
        <v/>
      </c>
      <c r="G48" s="87"/>
      <c r="H48" s="88" t="str">
        <f t="shared" si="1"/>
        <v/>
      </c>
    </row>
    <row r="49" spans="1:8" ht="15.6" hidden="1" x14ac:dyDescent="0.25">
      <c r="A49" s="254">
        <v>7047</v>
      </c>
      <c r="B49" s="255"/>
      <c r="C49" s="240" t="s">
        <v>40</v>
      </c>
      <c r="D49" s="85"/>
      <c r="E49" s="85"/>
      <c r="F49" s="86" t="str">
        <f t="shared" si="0"/>
        <v/>
      </c>
      <c r="G49" s="87"/>
      <c r="H49" s="88" t="str">
        <f t="shared" si="1"/>
        <v/>
      </c>
    </row>
    <row r="50" spans="1:8" ht="15.6" hidden="1" x14ac:dyDescent="0.25">
      <c r="A50" s="254">
        <v>7048</v>
      </c>
      <c r="B50" s="255"/>
      <c r="C50" s="240" t="s">
        <v>41</v>
      </c>
      <c r="D50" s="85"/>
      <c r="E50" s="85"/>
      <c r="F50" s="86" t="str">
        <f t="shared" si="0"/>
        <v/>
      </c>
      <c r="G50" s="87"/>
      <c r="H50" s="88" t="str">
        <f t="shared" si="1"/>
        <v/>
      </c>
    </row>
    <row r="51" spans="1:8" ht="15" hidden="1" x14ac:dyDescent="0.25">
      <c r="A51" s="44"/>
      <c r="B51" s="45"/>
      <c r="C51" s="247" t="s">
        <v>12</v>
      </c>
      <c r="D51" s="73"/>
      <c r="E51" s="73"/>
      <c r="F51" s="74" t="str">
        <f t="shared" si="0"/>
        <v/>
      </c>
      <c r="G51" s="75"/>
      <c r="H51" s="76" t="str">
        <f t="shared" si="1"/>
        <v/>
      </c>
    </row>
    <row r="52" spans="1:8" ht="17.399999999999999" hidden="1" x14ac:dyDescent="0.25">
      <c r="A52" s="251">
        <v>705</v>
      </c>
      <c r="B52" s="252"/>
      <c r="C52" s="253" t="s">
        <v>42</v>
      </c>
      <c r="D52" s="81">
        <f>SUM(D53:D59)</f>
        <v>0</v>
      </c>
      <c r="E52" s="81">
        <f>SUM(E53:E59)</f>
        <v>0</v>
      </c>
      <c r="F52" s="82" t="str">
        <f t="shared" si="0"/>
        <v/>
      </c>
      <c r="G52" s="83">
        <f>SUM(G53:G59)</f>
        <v>0</v>
      </c>
      <c r="H52" s="84" t="str">
        <f t="shared" si="1"/>
        <v/>
      </c>
    </row>
    <row r="53" spans="1:8" ht="15.6" hidden="1" x14ac:dyDescent="0.25">
      <c r="A53" s="254">
        <v>7050</v>
      </c>
      <c r="B53" s="255"/>
      <c r="C53" s="240" t="s">
        <v>43</v>
      </c>
      <c r="D53" s="85"/>
      <c r="E53" s="85"/>
      <c r="F53" s="86" t="str">
        <f t="shared" si="0"/>
        <v/>
      </c>
      <c r="G53" s="87"/>
      <c r="H53" s="88" t="str">
        <f t="shared" si="1"/>
        <v/>
      </c>
    </row>
    <row r="54" spans="1:8" ht="15.6" hidden="1" x14ac:dyDescent="0.25">
      <c r="A54" s="254">
        <v>7051</v>
      </c>
      <c r="B54" s="255"/>
      <c r="C54" s="240" t="s">
        <v>44</v>
      </c>
      <c r="D54" s="85"/>
      <c r="E54" s="85"/>
      <c r="F54" s="86" t="str">
        <f t="shared" si="0"/>
        <v/>
      </c>
      <c r="G54" s="87"/>
      <c r="H54" s="88" t="str">
        <f t="shared" si="1"/>
        <v/>
      </c>
    </row>
    <row r="55" spans="1:8" ht="15.6" hidden="1" x14ac:dyDescent="0.25">
      <c r="A55" s="89">
        <v>7052</v>
      </c>
      <c r="B55" s="90"/>
      <c r="C55" s="240" t="s">
        <v>45</v>
      </c>
      <c r="D55" s="46"/>
      <c r="E55" s="46"/>
      <c r="F55" s="91" t="str">
        <f t="shared" si="0"/>
        <v/>
      </c>
      <c r="G55" s="48"/>
      <c r="H55" s="49" t="str">
        <f t="shared" si="1"/>
        <v/>
      </c>
    </row>
    <row r="56" spans="1:8" ht="15.6" hidden="1" x14ac:dyDescent="0.25">
      <c r="A56" s="89">
        <v>7053</v>
      </c>
      <c r="B56" s="90"/>
      <c r="C56" s="240" t="s">
        <v>46</v>
      </c>
      <c r="D56" s="46"/>
      <c r="E56" s="46"/>
      <c r="F56" s="91" t="str">
        <f t="shared" si="0"/>
        <v/>
      </c>
      <c r="G56" s="48"/>
      <c r="H56" s="49" t="str">
        <f t="shared" si="1"/>
        <v/>
      </c>
    </row>
    <row r="57" spans="1:8" ht="15.6" hidden="1" x14ac:dyDescent="0.25">
      <c r="A57" s="89">
        <v>7054</v>
      </c>
      <c r="B57" s="90"/>
      <c r="C57" s="240" t="s">
        <v>47</v>
      </c>
      <c r="D57" s="46"/>
      <c r="E57" s="46"/>
      <c r="F57" s="91" t="str">
        <f t="shared" si="0"/>
        <v/>
      </c>
      <c r="G57" s="48"/>
      <c r="H57" s="49" t="str">
        <f t="shared" si="1"/>
        <v/>
      </c>
    </row>
    <row r="58" spans="1:8" ht="15.6" hidden="1" x14ac:dyDescent="0.25">
      <c r="A58" s="89">
        <v>7055</v>
      </c>
      <c r="B58" s="90"/>
      <c r="C58" s="240" t="s">
        <v>48</v>
      </c>
      <c r="D58" s="46"/>
      <c r="E58" s="46"/>
      <c r="F58" s="91" t="str">
        <f t="shared" si="0"/>
        <v/>
      </c>
      <c r="G58" s="48"/>
      <c r="H58" s="49" t="str">
        <f t="shared" si="1"/>
        <v/>
      </c>
    </row>
    <row r="59" spans="1:8" ht="15.6" hidden="1" x14ac:dyDescent="0.25">
      <c r="A59" s="89">
        <v>7056</v>
      </c>
      <c r="B59" s="90"/>
      <c r="C59" s="240" t="s">
        <v>49</v>
      </c>
      <c r="D59" s="46"/>
      <c r="E59" s="46"/>
      <c r="F59" s="91" t="str">
        <f t="shared" si="0"/>
        <v/>
      </c>
      <c r="G59" s="48"/>
      <c r="H59" s="49" t="str">
        <f t="shared" si="1"/>
        <v/>
      </c>
    </row>
    <row r="60" spans="1:8" ht="15" hidden="1" x14ac:dyDescent="0.25">
      <c r="A60" s="44"/>
      <c r="B60" s="45"/>
      <c r="C60" s="247" t="s">
        <v>12</v>
      </c>
      <c r="D60" s="73"/>
      <c r="E60" s="73"/>
      <c r="F60" s="74" t="str">
        <f t="shared" si="0"/>
        <v/>
      </c>
      <c r="G60" s="75"/>
      <c r="H60" s="76" t="str">
        <f t="shared" si="1"/>
        <v/>
      </c>
    </row>
    <row r="61" spans="1:8" ht="17.399999999999999" hidden="1" x14ac:dyDescent="0.25">
      <c r="A61" s="251">
        <v>706</v>
      </c>
      <c r="B61" s="252"/>
      <c r="C61" s="253" t="s">
        <v>50</v>
      </c>
      <c r="D61" s="81">
        <f>D62</f>
        <v>0</v>
      </c>
      <c r="E61" s="81">
        <f>E62</f>
        <v>0</v>
      </c>
      <c r="F61" s="82" t="str">
        <f t="shared" si="0"/>
        <v/>
      </c>
      <c r="G61" s="83">
        <f>G62</f>
        <v>0</v>
      </c>
      <c r="H61" s="84" t="str">
        <f t="shared" si="1"/>
        <v/>
      </c>
    </row>
    <row r="62" spans="1:8" ht="15.6" hidden="1" x14ac:dyDescent="0.25">
      <c r="A62" s="254">
        <v>7060</v>
      </c>
      <c r="B62" s="255"/>
      <c r="C62" s="240" t="s">
        <v>50</v>
      </c>
      <c r="D62" s="85"/>
      <c r="E62" s="85"/>
      <c r="F62" s="86" t="str">
        <f t="shared" si="0"/>
        <v/>
      </c>
      <c r="G62" s="87"/>
      <c r="H62" s="88" t="str">
        <f t="shared" si="1"/>
        <v/>
      </c>
    </row>
    <row r="63" spans="1:8" ht="15" x14ac:dyDescent="0.25">
      <c r="A63" s="44"/>
      <c r="B63" s="45"/>
      <c r="C63" s="247" t="s">
        <v>12</v>
      </c>
      <c r="D63" s="73"/>
      <c r="E63" s="73"/>
      <c r="F63" s="74" t="str">
        <f t="shared" si="0"/>
        <v/>
      </c>
      <c r="G63" s="75"/>
      <c r="H63" s="76" t="str">
        <f t="shared" si="1"/>
        <v/>
      </c>
    </row>
    <row r="64" spans="1:8" ht="21" x14ac:dyDescent="0.25">
      <c r="A64" s="248">
        <v>71</v>
      </c>
      <c r="B64" s="249"/>
      <c r="C64" s="250" t="s">
        <v>51</v>
      </c>
      <c r="D64" s="77">
        <f>D66+D71+D75+D78+D81</f>
        <v>0</v>
      </c>
      <c r="E64" s="77">
        <f>E66+E71+E75+E78+E81</f>
        <v>0</v>
      </c>
      <c r="F64" s="78" t="str">
        <f t="shared" si="0"/>
        <v/>
      </c>
      <c r="G64" s="79">
        <f>G66+G71+G75+G78+G81</f>
        <v>0</v>
      </c>
      <c r="H64" s="80" t="str">
        <f t="shared" si="1"/>
        <v/>
      </c>
    </row>
    <row r="65" spans="1:8" ht="15" x14ac:dyDescent="0.25">
      <c r="A65" s="44"/>
      <c r="B65" s="45"/>
      <c r="C65" s="247" t="s">
        <v>12</v>
      </c>
      <c r="D65" s="73"/>
      <c r="E65" s="73"/>
      <c r="F65" s="74" t="str">
        <f t="shared" si="0"/>
        <v/>
      </c>
      <c r="G65" s="75"/>
      <c r="H65" s="76" t="str">
        <f t="shared" si="1"/>
        <v/>
      </c>
    </row>
    <row r="66" spans="1:8" ht="17.399999999999999" x14ac:dyDescent="0.25">
      <c r="A66" s="251">
        <v>710</v>
      </c>
      <c r="B66" s="252"/>
      <c r="C66" s="253" t="s">
        <v>52</v>
      </c>
      <c r="D66" s="81">
        <f>SUM(D67:D69)</f>
        <v>0</v>
      </c>
      <c r="E66" s="81">
        <f>SUM(E67:E69)</f>
        <v>0</v>
      </c>
      <c r="F66" s="82" t="str">
        <f t="shared" si="0"/>
        <v/>
      </c>
      <c r="G66" s="83">
        <f>SUM(G67:G69)</f>
        <v>0</v>
      </c>
      <c r="H66" s="84" t="str">
        <f t="shared" si="1"/>
        <v/>
      </c>
    </row>
    <row r="67" spans="1:8" ht="15.6" x14ac:dyDescent="0.25">
      <c r="A67" s="254">
        <v>7100</v>
      </c>
      <c r="B67" s="255"/>
      <c r="C67" s="240" t="s">
        <v>53</v>
      </c>
      <c r="D67" s="85"/>
      <c r="E67" s="85"/>
      <c r="F67" s="86"/>
      <c r="G67" s="87"/>
      <c r="H67" s="88" t="str">
        <f t="shared" si="1"/>
        <v/>
      </c>
    </row>
    <row r="68" spans="1:8" ht="15.6" x14ac:dyDescent="0.25">
      <c r="A68" s="254">
        <v>7102</v>
      </c>
      <c r="B68" s="255"/>
      <c r="C68" s="240" t="s">
        <v>54</v>
      </c>
      <c r="D68" s="85"/>
      <c r="E68" s="85"/>
      <c r="F68" s="86" t="str">
        <f t="shared" si="0"/>
        <v/>
      </c>
      <c r="G68" s="87"/>
      <c r="H68" s="88" t="str">
        <f t="shared" si="1"/>
        <v/>
      </c>
    </row>
    <row r="69" spans="1:8" ht="15.6" x14ac:dyDescent="0.25">
      <c r="A69" s="254">
        <v>7103</v>
      </c>
      <c r="B69" s="255"/>
      <c r="C69" s="240" t="s">
        <v>55</v>
      </c>
      <c r="D69" s="85"/>
      <c r="E69" s="85"/>
      <c r="F69" s="86" t="str">
        <f t="shared" si="0"/>
        <v/>
      </c>
      <c r="G69" s="87"/>
      <c r="H69" s="88" t="str">
        <f t="shared" si="1"/>
        <v/>
      </c>
    </row>
    <row r="70" spans="1:8" ht="15" x14ac:dyDescent="0.25">
      <c r="A70" s="44"/>
      <c r="B70" s="45"/>
      <c r="C70" s="247" t="s">
        <v>12</v>
      </c>
      <c r="D70" s="73"/>
      <c r="E70" s="73"/>
      <c r="F70" s="74" t="str">
        <f t="shared" si="0"/>
        <v/>
      </c>
      <c r="G70" s="75"/>
      <c r="H70" s="76" t="str">
        <f t="shared" si="1"/>
        <v/>
      </c>
    </row>
    <row r="71" spans="1:8" ht="17.399999999999999" x14ac:dyDescent="0.25">
      <c r="A71" s="251">
        <v>711</v>
      </c>
      <c r="B71" s="252"/>
      <c r="C71" s="253" t="s">
        <v>56</v>
      </c>
      <c r="D71" s="81">
        <f>SUM(D72:D73)</f>
        <v>0</v>
      </c>
      <c r="E71" s="81">
        <f>SUM(E72:E73)</f>
        <v>0</v>
      </c>
      <c r="F71" s="82" t="str">
        <f t="shared" si="0"/>
        <v/>
      </c>
      <c r="G71" s="83">
        <f>SUM(G72:G73)</f>
        <v>0</v>
      </c>
      <c r="H71" s="84" t="str">
        <f t="shared" si="1"/>
        <v/>
      </c>
    </row>
    <row r="72" spans="1:8" ht="15.6" x14ac:dyDescent="0.25">
      <c r="A72" s="254">
        <v>7110</v>
      </c>
      <c r="B72" s="255"/>
      <c r="C72" s="240" t="s">
        <v>57</v>
      </c>
      <c r="D72" s="85"/>
      <c r="E72" s="85"/>
      <c r="F72" s="86" t="str">
        <f t="shared" si="0"/>
        <v/>
      </c>
      <c r="G72" s="87"/>
      <c r="H72" s="88" t="str">
        <f t="shared" si="1"/>
        <v/>
      </c>
    </row>
    <row r="73" spans="1:8" ht="15.6" x14ac:dyDescent="0.25">
      <c r="A73" s="254">
        <v>7111</v>
      </c>
      <c r="B73" s="255"/>
      <c r="C73" s="240" t="s">
        <v>58</v>
      </c>
      <c r="D73" s="85"/>
      <c r="E73" s="85"/>
      <c r="F73" s="86" t="str">
        <f t="shared" si="0"/>
        <v/>
      </c>
      <c r="G73" s="87"/>
      <c r="H73" s="88" t="str">
        <f t="shared" si="1"/>
        <v/>
      </c>
    </row>
    <row r="74" spans="1:8" ht="15" x14ac:dyDescent="0.25">
      <c r="A74" s="44"/>
      <c r="B74" s="45"/>
      <c r="C74" s="247" t="s">
        <v>12</v>
      </c>
      <c r="D74" s="73"/>
      <c r="E74" s="73"/>
      <c r="F74" s="74" t="str">
        <f t="shared" si="0"/>
        <v/>
      </c>
      <c r="G74" s="75"/>
      <c r="H74" s="76" t="str">
        <f t="shared" si="1"/>
        <v/>
      </c>
    </row>
    <row r="75" spans="1:8" ht="17.399999999999999" x14ac:dyDescent="0.25">
      <c r="A75" s="251">
        <v>712</v>
      </c>
      <c r="B75" s="252"/>
      <c r="C75" s="253" t="s">
        <v>59</v>
      </c>
      <c r="D75" s="81">
        <f>D76</f>
        <v>0</v>
      </c>
      <c r="E75" s="81">
        <f>E76</f>
        <v>0</v>
      </c>
      <c r="F75" s="82" t="str">
        <f t="shared" si="0"/>
        <v/>
      </c>
      <c r="G75" s="83">
        <f>G76</f>
        <v>0</v>
      </c>
      <c r="H75" s="84" t="str">
        <f t="shared" si="1"/>
        <v/>
      </c>
    </row>
    <row r="76" spans="1:8" ht="15.6" x14ac:dyDescent="0.25">
      <c r="A76" s="254">
        <v>7120</v>
      </c>
      <c r="B76" s="255"/>
      <c r="C76" s="240" t="s">
        <v>59</v>
      </c>
      <c r="D76" s="85"/>
      <c r="E76" s="85"/>
      <c r="F76" s="86" t="str">
        <f t="shared" si="0"/>
        <v/>
      </c>
      <c r="G76" s="87"/>
      <c r="H76" s="88" t="str">
        <f t="shared" si="1"/>
        <v/>
      </c>
    </row>
    <row r="77" spans="1:8" ht="15" x14ac:dyDescent="0.25">
      <c r="A77" s="44"/>
      <c r="B77" s="45"/>
      <c r="C77" s="247" t="s">
        <v>12</v>
      </c>
      <c r="D77" s="73"/>
      <c r="E77" s="73"/>
      <c r="F77" s="74" t="str">
        <f t="shared" ref="F77:F140" si="2">IFERROR(E77/D77*100,"")</f>
        <v/>
      </c>
      <c r="G77" s="75"/>
      <c r="H77" s="76" t="str">
        <f t="shared" si="1"/>
        <v/>
      </c>
    </row>
    <row r="78" spans="1:8" ht="17.399999999999999" x14ac:dyDescent="0.25">
      <c r="A78" s="251">
        <v>713</v>
      </c>
      <c r="B78" s="252"/>
      <c r="C78" s="253" t="s">
        <v>60</v>
      </c>
      <c r="D78" s="81">
        <f>D79</f>
        <v>0</v>
      </c>
      <c r="E78" s="81">
        <f>E79</f>
        <v>0</v>
      </c>
      <c r="F78" s="82" t="str">
        <f t="shared" si="2"/>
        <v/>
      </c>
      <c r="G78" s="83">
        <f>G79</f>
        <v>0</v>
      </c>
      <c r="H78" s="84" t="str">
        <f t="shared" ref="H78:H141" si="3">IFERROR(G78/E78*100,"")</f>
        <v/>
      </c>
    </row>
    <row r="79" spans="1:8" ht="15.6" x14ac:dyDescent="0.25">
      <c r="A79" s="254">
        <v>7130</v>
      </c>
      <c r="B79" s="255"/>
      <c r="C79" s="240" t="s">
        <v>60</v>
      </c>
      <c r="D79" s="85"/>
      <c r="E79" s="85"/>
      <c r="F79" s="86" t="str">
        <f t="shared" si="2"/>
        <v/>
      </c>
      <c r="G79" s="87"/>
      <c r="H79" s="88" t="str">
        <f t="shared" si="3"/>
        <v/>
      </c>
    </row>
    <row r="80" spans="1:8" ht="15" x14ac:dyDescent="0.25">
      <c r="A80" s="44"/>
      <c r="B80" s="45"/>
      <c r="C80" s="247" t="s">
        <v>12</v>
      </c>
      <c r="D80" s="73"/>
      <c r="E80" s="73"/>
      <c r="F80" s="74" t="str">
        <f t="shared" si="2"/>
        <v/>
      </c>
      <c r="G80" s="75"/>
      <c r="H80" s="76" t="str">
        <f t="shared" si="3"/>
        <v/>
      </c>
    </row>
    <row r="81" spans="1:8" ht="17.399999999999999" x14ac:dyDescent="0.25">
      <c r="A81" s="251">
        <v>714</v>
      </c>
      <c r="B81" s="252"/>
      <c r="C81" s="253" t="s">
        <v>61</v>
      </c>
      <c r="D81" s="81">
        <f>SUM(D82:D83)</f>
        <v>0</v>
      </c>
      <c r="E81" s="81">
        <f>SUM(E82:E83)</f>
        <v>0</v>
      </c>
      <c r="F81" s="82" t="str">
        <f t="shared" si="2"/>
        <v/>
      </c>
      <c r="G81" s="83">
        <f>SUM(G82:G83)</f>
        <v>0</v>
      </c>
      <c r="H81" s="84" t="str">
        <f t="shared" si="3"/>
        <v/>
      </c>
    </row>
    <row r="82" spans="1:8" ht="15.6" x14ac:dyDescent="0.25">
      <c r="A82" s="254">
        <v>7140</v>
      </c>
      <c r="B82" s="255"/>
      <c r="C82" s="240" t="s">
        <v>62</v>
      </c>
      <c r="D82" s="85"/>
      <c r="E82" s="85"/>
      <c r="F82" s="86" t="str">
        <f t="shared" si="2"/>
        <v/>
      </c>
      <c r="G82" s="87"/>
      <c r="H82" s="88" t="str">
        <f t="shared" si="3"/>
        <v/>
      </c>
    </row>
    <row r="83" spans="1:8" ht="15.6" x14ac:dyDescent="0.25">
      <c r="A83" s="254">
        <v>7141</v>
      </c>
      <c r="B83" s="255"/>
      <c r="C83" s="240" t="s">
        <v>61</v>
      </c>
      <c r="D83" s="85"/>
      <c r="E83" s="85"/>
      <c r="F83" s="86" t="str">
        <f t="shared" si="2"/>
        <v/>
      </c>
      <c r="G83" s="87"/>
      <c r="H83" s="88" t="str">
        <f t="shared" si="3"/>
        <v/>
      </c>
    </row>
    <row r="84" spans="1:8" ht="15" x14ac:dyDescent="0.25">
      <c r="A84" s="44"/>
      <c r="B84" s="45"/>
      <c r="C84" s="247" t="s">
        <v>12</v>
      </c>
      <c r="D84" s="73"/>
      <c r="E84" s="73"/>
      <c r="F84" s="74" t="str">
        <f t="shared" si="2"/>
        <v/>
      </c>
      <c r="G84" s="75"/>
      <c r="H84" s="76" t="str">
        <f t="shared" si="3"/>
        <v/>
      </c>
    </row>
    <row r="85" spans="1:8" ht="21" x14ac:dyDescent="0.25">
      <c r="A85" s="248">
        <v>72</v>
      </c>
      <c r="B85" s="249"/>
      <c r="C85" s="250" t="s">
        <v>63</v>
      </c>
      <c r="D85" s="77">
        <f>D87+D93+D97</f>
        <v>0</v>
      </c>
      <c r="E85" s="77">
        <f>E87+E93+E97</f>
        <v>0</v>
      </c>
      <c r="F85" s="78" t="str">
        <f t="shared" si="2"/>
        <v/>
      </c>
      <c r="G85" s="79">
        <f>G87+G93+G97</f>
        <v>0</v>
      </c>
      <c r="H85" s="80" t="str">
        <f t="shared" si="3"/>
        <v/>
      </c>
    </row>
    <row r="86" spans="1:8" ht="15" x14ac:dyDescent="0.25">
      <c r="A86" s="44"/>
      <c r="B86" s="45"/>
      <c r="C86" s="247" t="s">
        <v>12</v>
      </c>
      <c r="D86" s="73"/>
      <c r="E86" s="73"/>
      <c r="F86" s="74" t="str">
        <f t="shared" si="2"/>
        <v/>
      </c>
      <c r="G86" s="75"/>
      <c r="H86" s="76" t="str">
        <f t="shared" si="3"/>
        <v/>
      </c>
    </row>
    <row r="87" spans="1:8" ht="17.399999999999999" x14ac:dyDescent="0.25">
      <c r="A87" s="251">
        <v>720</v>
      </c>
      <c r="B87" s="252"/>
      <c r="C87" s="253" t="s">
        <v>64</v>
      </c>
      <c r="D87" s="81">
        <f>SUM(D88:D91)</f>
        <v>0</v>
      </c>
      <c r="E87" s="81">
        <f>SUM(E88:E91)</f>
        <v>0</v>
      </c>
      <c r="F87" s="82" t="str">
        <f t="shared" si="2"/>
        <v/>
      </c>
      <c r="G87" s="83">
        <f>SUM(G88:G91)</f>
        <v>0</v>
      </c>
      <c r="H87" s="84" t="str">
        <f t="shared" si="3"/>
        <v/>
      </c>
    </row>
    <row r="88" spans="1:8" ht="15.6" x14ac:dyDescent="0.25">
      <c r="A88" s="254">
        <v>7200</v>
      </c>
      <c r="B88" s="255"/>
      <c r="C88" s="240" t="s">
        <v>65</v>
      </c>
      <c r="D88" s="85"/>
      <c r="E88" s="85"/>
      <c r="F88" s="86" t="str">
        <f t="shared" si="2"/>
        <v/>
      </c>
      <c r="G88" s="87"/>
      <c r="H88" s="88" t="str">
        <f t="shared" si="3"/>
        <v/>
      </c>
    </row>
    <row r="89" spans="1:8" ht="15.6" x14ac:dyDescent="0.25">
      <c r="A89" s="254">
        <v>7201</v>
      </c>
      <c r="B89" s="255"/>
      <c r="C89" s="240" t="s">
        <v>66</v>
      </c>
      <c r="D89" s="85"/>
      <c r="E89" s="85"/>
      <c r="F89" s="86" t="str">
        <f t="shared" si="2"/>
        <v/>
      </c>
      <c r="G89" s="87"/>
      <c r="H89" s="88" t="str">
        <f t="shared" si="3"/>
        <v/>
      </c>
    </row>
    <row r="90" spans="1:8" ht="15.6" x14ac:dyDescent="0.25">
      <c r="A90" s="254">
        <v>7202</v>
      </c>
      <c r="B90" s="255"/>
      <c r="C90" s="240" t="s">
        <v>67</v>
      </c>
      <c r="D90" s="85"/>
      <c r="E90" s="85"/>
      <c r="F90" s="86" t="str">
        <f t="shared" si="2"/>
        <v/>
      </c>
      <c r="G90" s="87"/>
      <c r="H90" s="88" t="str">
        <f t="shared" si="3"/>
        <v/>
      </c>
    </row>
    <row r="91" spans="1:8" ht="15.6" x14ac:dyDescent="0.25">
      <c r="A91" s="254">
        <v>7203</v>
      </c>
      <c r="B91" s="255"/>
      <c r="C91" s="240" t="s">
        <v>68</v>
      </c>
      <c r="D91" s="85"/>
      <c r="E91" s="85"/>
      <c r="F91" s="86" t="str">
        <f t="shared" si="2"/>
        <v/>
      </c>
      <c r="G91" s="87"/>
      <c r="H91" s="88" t="str">
        <f t="shared" si="3"/>
        <v/>
      </c>
    </row>
    <row r="92" spans="1:8" ht="15" x14ac:dyDescent="0.25">
      <c r="A92" s="44"/>
      <c r="B92" s="45"/>
      <c r="C92" s="247" t="s">
        <v>12</v>
      </c>
      <c r="D92" s="73"/>
      <c r="E92" s="73"/>
      <c r="F92" s="74" t="str">
        <f t="shared" si="2"/>
        <v/>
      </c>
      <c r="G92" s="75"/>
      <c r="H92" s="76" t="str">
        <f t="shared" si="3"/>
        <v/>
      </c>
    </row>
    <row r="93" spans="1:8" ht="17.399999999999999" x14ac:dyDescent="0.25">
      <c r="A93" s="251">
        <v>721</v>
      </c>
      <c r="B93" s="252"/>
      <c r="C93" s="253" t="s">
        <v>69</v>
      </c>
      <c r="D93" s="81">
        <f>SUM(D94:D95)</f>
        <v>0</v>
      </c>
      <c r="E93" s="81">
        <f>SUM(E94:E95)</f>
        <v>0</v>
      </c>
      <c r="F93" s="82" t="str">
        <f t="shared" si="2"/>
        <v/>
      </c>
      <c r="G93" s="83">
        <f>SUM(G94:G95)</f>
        <v>0</v>
      </c>
      <c r="H93" s="84" t="str">
        <f t="shared" si="3"/>
        <v/>
      </c>
    </row>
    <row r="94" spans="1:8" ht="15.6" x14ac:dyDescent="0.25">
      <c r="A94" s="254">
        <v>7210</v>
      </c>
      <c r="B94" s="255"/>
      <c r="C94" s="240" t="s">
        <v>70</v>
      </c>
      <c r="D94" s="85"/>
      <c r="E94" s="85"/>
      <c r="F94" s="86" t="str">
        <f t="shared" si="2"/>
        <v/>
      </c>
      <c r="G94" s="87"/>
      <c r="H94" s="88" t="str">
        <f t="shared" si="3"/>
        <v/>
      </c>
    </row>
    <row r="95" spans="1:8" ht="15.6" x14ac:dyDescent="0.25">
      <c r="A95" s="254">
        <v>7211</v>
      </c>
      <c r="B95" s="255"/>
      <c r="C95" s="240" t="s">
        <v>71</v>
      </c>
      <c r="D95" s="85"/>
      <c r="E95" s="85"/>
      <c r="F95" s="86" t="str">
        <f t="shared" si="2"/>
        <v/>
      </c>
      <c r="G95" s="87"/>
      <c r="H95" s="88" t="str">
        <f t="shared" si="3"/>
        <v/>
      </c>
    </row>
    <row r="96" spans="1:8" ht="15" x14ac:dyDescent="0.25">
      <c r="A96" s="44"/>
      <c r="B96" s="45"/>
      <c r="C96" s="247" t="s">
        <v>12</v>
      </c>
      <c r="D96" s="73"/>
      <c r="E96" s="73"/>
      <c r="F96" s="74" t="str">
        <f t="shared" si="2"/>
        <v/>
      </c>
      <c r="G96" s="75"/>
      <c r="H96" s="76" t="str">
        <f t="shared" si="3"/>
        <v/>
      </c>
    </row>
    <row r="97" spans="1:8" ht="17.399999999999999" x14ac:dyDescent="0.25">
      <c r="A97" s="251">
        <v>722</v>
      </c>
      <c r="B97" s="252"/>
      <c r="C97" s="253" t="s">
        <v>72</v>
      </c>
      <c r="D97" s="81">
        <f>SUM(D98:D100)</f>
        <v>0</v>
      </c>
      <c r="E97" s="81">
        <f>SUM(E98:E100)</f>
        <v>0</v>
      </c>
      <c r="F97" s="82" t="str">
        <f t="shared" si="2"/>
        <v/>
      </c>
      <c r="G97" s="83">
        <f>SUM(G98:G100)</f>
        <v>0</v>
      </c>
      <c r="H97" s="84" t="str">
        <f t="shared" si="3"/>
        <v/>
      </c>
    </row>
    <row r="98" spans="1:8" ht="15.6" x14ac:dyDescent="0.25">
      <c r="A98" s="254">
        <v>7220</v>
      </c>
      <c r="B98" s="255"/>
      <c r="C98" s="240" t="s">
        <v>73</v>
      </c>
      <c r="D98" s="85"/>
      <c r="E98" s="85"/>
      <c r="F98" s="86" t="str">
        <f t="shared" si="2"/>
        <v/>
      </c>
      <c r="G98" s="87"/>
      <c r="H98" s="88" t="str">
        <f t="shared" si="3"/>
        <v/>
      </c>
    </row>
    <row r="99" spans="1:8" ht="15.6" x14ac:dyDescent="0.25">
      <c r="A99" s="254">
        <v>7221</v>
      </c>
      <c r="B99" s="255"/>
      <c r="C99" s="240" t="s">
        <v>74</v>
      </c>
      <c r="D99" s="85"/>
      <c r="E99" s="85"/>
      <c r="F99" s="86" t="str">
        <f t="shared" si="2"/>
        <v/>
      </c>
      <c r="G99" s="87"/>
      <c r="H99" s="88" t="str">
        <f t="shared" si="3"/>
        <v/>
      </c>
    </row>
    <row r="100" spans="1:8" ht="15.6" x14ac:dyDescent="0.25">
      <c r="A100" s="254">
        <v>7222</v>
      </c>
      <c r="B100" s="255"/>
      <c r="C100" s="240" t="s">
        <v>75</v>
      </c>
      <c r="D100" s="85"/>
      <c r="E100" s="85"/>
      <c r="F100" s="86" t="str">
        <f t="shared" si="2"/>
        <v/>
      </c>
      <c r="G100" s="87"/>
      <c r="H100" s="88" t="str">
        <f t="shared" si="3"/>
        <v/>
      </c>
    </row>
    <row r="101" spans="1:8" ht="15" x14ac:dyDescent="0.25">
      <c r="A101" s="44"/>
      <c r="B101" s="45"/>
      <c r="C101" s="247" t="s">
        <v>12</v>
      </c>
      <c r="D101" s="73"/>
      <c r="E101" s="73"/>
      <c r="F101" s="74" t="str">
        <f t="shared" si="2"/>
        <v/>
      </c>
      <c r="G101" s="75"/>
      <c r="H101" s="76" t="str">
        <f t="shared" si="3"/>
        <v/>
      </c>
    </row>
    <row r="102" spans="1:8" ht="21" x14ac:dyDescent="0.25">
      <c r="A102" s="248">
        <v>73</v>
      </c>
      <c r="B102" s="249"/>
      <c r="C102" s="250" t="s">
        <v>76</v>
      </c>
      <c r="D102" s="77">
        <f>D104+D108+D114</f>
        <v>0</v>
      </c>
      <c r="E102" s="77">
        <f>E104+E108+E114</f>
        <v>0</v>
      </c>
      <c r="F102" s="78" t="str">
        <f t="shared" si="2"/>
        <v/>
      </c>
      <c r="G102" s="79">
        <f>G104+G108+G114</f>
        <v>0</v>
      </c>
      <c r="H102" s="80" t="str">
        <f t="shared" si="3"/>
        <v/>
      </c>
    </row>
    <row r="103" spans="1:8" ht="15" x14ac:dyDescent="0.25">
      <c r="A103" s="44"/>
      <c r="B103" s="45"/>
      <c r="C103" s="247" t="s">
        <v>12</v>
      </c>
      <c r="D103" s="73"/>
      <c r="E103" s="73"/>
      <c r="F103" s="74" t="str">
        <f t="shared" si="2"/>
        <v/>
      </c>
      <c r="G103" s="75"/>
      <c r="H103" s="76" t="str">
        <f t="shared" si="3"/>
        <v/>
      </c>
    </row>
    <row r="104" spans="1:8" ht="17.399999999999999" x14ac:dyDescent="0.25">
      <c r="A104" s="251">
        <v>730</v>
      </c>
      <c r="B104" s="252"/>
      <c r="C104" s="253" t="s">
        <v>77</v>
      </c>
      <c r="D104" s="81">
        <f>SUM(D105:D106)</f>
        <v>0</v>
      </c>
      <c r="E104" s="81">
        <f>SUM(E105:E106)</f>
        <v>0</v>
      </c>
      <c r="F104" s="82" t="str">
        <f t="shared" si="2"/>
        <v/>
      </c>
      <c r="G104" s="83">
        <f>SUM(G105:G106)</f>
        <v>0</v>
      </c>
      <c r="H104" s="84" t="str">
        <f t="shared" si="3"/>
        <v/>
      </c>
    </row>
    <row r="105" spans="1:8" ht="15.6" x14ac:dyDescent="0.25">
      <c r="A105" s="254">
        <v>7300</v>
      </c>
      <c r="B105" s="255"/>
      <c r="C105" s="240" t="s">
        <v>78</v>
      </c>
      <c r="D105" s="85"/>
      <c r="E105" s="85"/>
      <c r="F105" s="86" t="str">
        <f t="shared" si="2"/>
        <v/>
      </c>
      <c r="G105" s="87"/>
      <c r="H105" s="88" t="str">
        <f t="shared" si="3"/>
        <v/>
      </c>
    </row>
    <row r="106" spans="1:8" ht="15.6" x14ac:dyDescent="0.25">
      <c r="A106" s="254">
        <v>7301</v>
      </c>
      <c r="B106" s="255"/>
      <c r="C106" s="240" t="s">
        <v>79</v>
      </c>
      <c r="D106" s="85"/>
      <c r="E106" s="85"/>
      <c r="F106" s="86" t="str">
        <f t="shared" si="2"/>
        <v/>
      </c>
      <c r="G106" s="87"/>
      <c r="H106" s="88" t="str">
        <f t="shared" si="3"/>
        <v/>
      </c>
    </row>
    <row r="107" spans="1:8" ht="15" x14ac:dyDescent="0.25">
      <c r="A107" s="44"/>
      <c r="B107" s="45"/>
      <c r="C107" s="247" t="s">
        <v>12</v>
      </c>
      <c r="D107" s="73"/>
      <c r="E107" s="73"/>
      <c r="F107" s="74" t="str">
        <f t="shared" si="2"/>
        <v/>
      </c>
      <c r="G107" s="75"/>
      <c r="H107" s="76" t="str">
        <f t="shared" si="3"/>
        <v/>
      </c>
    </row>
    <row r="108" spans="1:8" ht="17.399999999999999" x14ac:dyDescent="0.25">
      <c r="A108" s="251">
        <v>731</v>
      </c>
      <c r="B108" s="252"/>
      <c r="C108" s="253" t="s">
        <v>80</v>
      </c>
      <c r="D108" s="81">
        <f>SUM(D109:D112)</f>
        <v>0</v>
      </c>
      <c r="E108" s="81">
        <f>SUM(E109:E112)</f>
        <v>0</v>
      </c>
      <c r="F108" s="82" t="str">
        <f t="shared" si="2"/>
        <v/>
      </c>
      <c r="G108" s="83">
        <f>SUM(G109:G112)</f>
        <v>0</v>
      </c>
      <c r="H108" s="84" t="str">
        <f t="shared" si="3"/>
        <v/>
      </c>
    </row>
    <row r="109" spans="1:8" ht="15.6" x14ac:dyDescent="0.25">
      <c r="A109" s="254">
        <v>7310</v>
      </c>
      <c r="B109" s="255"/>
      <c r="C109" s="240" t="s">
        <v>81</v>
      </c>
      <c r="D109" s="85"/>
      <c r="E109" s="85"/>
      <c r="F109" s="86" t="str">
        <f t="shared" si="2"/>
        <v/>
      </c>
      <c r="G109" s="87"/>
      <c r="H109" s="88" t="str">
        <f t="shared" si="3"/>
        <v/>
      </c>
    </row>
    <row r="110" spans="1:8" ht="15.6" x14ac:dyDescent="0.25">
      <c r="A110" s="254">
        <v>7311</v>
      </c>
      <c r="B110" s="255"/>
      <c r="C110" s="240" t="s">
        <v>82</v>
      </c>
      <c r="D110" s="85"/>
      <c r="E110" s="85"/>
      <c r="F110" s="86" t="str">
        <f t="shared" si="2"/>
        <v/>
      </c>
      <c r="G110" s="87"/>
      <c r="H110" s="88" t="str">
        <f t="shared" si="3"/>
        <v/>
      </c>
    </row>
    <row r="111" spans="1:8" ht="15.6" x14ac:dyDescent="0.25">
      <c r="A111" s="254">
        <v>7312</v>
      </c>
      <c r="B111" s="255"/>
      <c r="C111" s="240" t="s">
        <v>83</v>
      </c>
      <c r="D111" s="85"/>
      <c r="E111" s="85"/>
      <c r="F111" s="86" t="str">
        <f t="shared" si="2"/>
        <v/>
      </c>
      <c r="G111" s="87"/>
      <c r="H111" s="88" t="str">
        <f t="shared" si="3"/>
        <v/>
      </c>
    </row>
    <row r="112" spans="1:8" ht="15.6" x14ac:dyDescent="0.25">
      <c r="A112" s="254">
        <v>7313</v>
      </c>
      <c r="B112" s="255"/>
      <c r="C112" s="240" t="s">
        <v>84</v>
      </c>
      <c r="D112" s="85"/>
      <c r="E112" s="85">
        <v>0</v>
      </c>
      <c r="F112" s="86" t="str">
        <f t="shared" si="2"/>
        <v/>
      </c>
      <c r="G112" s="87"/>
      <c r="H112" s="88" t="str">
        <f t="shared" si="3"/>
        <v/>
      </c>
    </row>
    <row r="113" spans="1:8" ht="15" x14ac:dyDescent="0.25">
      <c r="A113" s="44"/>
      <c r="B113" s="45"/>
      <c r="C113" s="247" t="s">
        <v>12</v>
      </c>
      <c r="D113" s="73"/>
      <c r="E113" s="73"/>
      <c r="F113" s="74" t="str">
        <f t="shared" si="2"/>
        <v/>
      </c>
      <c r="G113" s="75"/>
      <c r="H113" s="76" t="str">
        <f t="shared" si="3"/>
        <v/>
      </c>
    </row>
    <row r="114" spans="1:8" ht="17.399999999999999" x14ac:dyDescent="0.25">
      <c r="A114" s="251">
        <v>732</v>
      </c>
      <c r="B114" s="252"/>
      <c r="C114" s="253" t="s">
        <v>85</v>
      </c>
      <c r="D114" s="81">
        <f>D115</f>
        <v>0</v>
      </c>
      <c r="E114" s="81">
        <f>E115</f>
        <v>0</v>
      </c>
      <c r="F114" s="82" t="str">
        <f t="shared" si="2"/>
        <v/>
      </c>
      <c r="G114" s="83">
        <f>G115</f>
        <v>0</v>
      </c>
      <c r="H114" s="84" t="str">
        <f t="shared" si="3"/>
        <v/>
      </c>
    </row>
    <row r="115" spans="1:8" ht="15.6" x14ac:dyDescent="0.25">
      <c r="A115" s="254">
        <v>7320</v>
      </c>
      <c r="B115" s="255"/>
      <c r="C115" s="240" t="s">
        <v>85</v>
      </c>
      <c r="D115" s="85"/>
      <c r="E115" s="85"/>
      <c r="F115" s="86" t="str">
        <f t="shared" si="2"/>
        <v/>
      </c>
      <c r="G115" s="87"/>
      <c r="H115" s="88" t="str">
        <f t="shared" si="3"/>
        <v/>
      </c>
    </row>
    <row r="116" spans="1:8" ht="15" x14ac:dyDescent="0.25">
      <c r="A116" s="44"/>
      <c r="B116" s="45"/>
      <c r="C116" s="247" t="s">
        <v>12</v>
      </c>
      <c r="D116" s="73"/>
      <c r="E116" s="73"/>
      <c r="F116" s="74" t="str">
        <f t="shared" si="2"/>
        <v/>
      </c>
      <c r="G116" s="75"/>
      <c r="H116" s="76" t="str">
        <f t="shared" si="3"/>
        <v/>
      </c>
    </row>
    <row r="117" spans="1:8" ht="21" x14ac:dyDescent="0.25">
      <c r="A117" s="248">
        <v>74</v>
      </c>
      <c r="B117" s="249"/>
      <c r="C117" s="250" t="s">
        <v>86</v>
      </c>
      <c r="D117" s="77">
        <f>D119+D126</f>
        <v>0</v>
      </c>
      <c r="E117" s="77">
        <f>E119+E126</f>
        <v>0</v>
      </c>
      <c r="F117" s="78" t="str">
        <f t="shared" si="2"/>
        <v/>
      </c>
      <c r="G117" s="79">
        <f>G119+G126</f>
        <v>0</v>
      </c>
      <c r="H117" s="80" t="str">
        <f t="shared" si="3"/>
        <v/>
      </c>
    </row>
    <row r="118" spans="1:8" ht="15" x14ac:dyDescent="0.25">
      <c r="A118" s="44"/>
      <c r="B118" s="45"/>
      <c r="C118" s="247" t="s">
        <v>12</v>
      </c>
      <c r="D118" s="73"/>
      <c r="E118" s="73"/>
      <c r="F118" s="74" t="str">
        <f t="shared" si="2"/>
        <v/>
      </c>
      <c r="G118" s="75"/>
      <c r="H118" s="76" t="str">
        <f t="shared" si="3"/>
        <v/>
      </c>
    </row>
    <row r="119" spans="1:8" ht="17.399999999999999" x14ac:dyDescent="0.25">
      <c r="A119" s="251">
        <v>740</v>
      </c>
      <c r="B119" s="252"/>
      <c r="C119" s="253" t="s">
        <v>87</v>
      </c>
      <c r="D119" s="81">
        <f>SUM(D120:D124)</f>
        <v>0</v>
      </c>
      <c r="E119" s="81">
        <f>SUM(E120:E124)</f>
        <v>0</v>
      </c>
      <c r="F119" s="82" t="str">
        <f t="shared" si="2"/>
        <v/>
      </c>
      <c r="G119" s="83">
        <f>SUM(G120:G124)</f>
        <v>0</v>
      </c>
      <c r="H119" s="84" t="str">
        <f t="shared" si="3"/>
        <v/>
      </c>
    </row>
    <row r="120" spans="1:8" ht="15.6" x14ac:dyDescent="0.25">
      <c r="A120" s="254">
        <v>7400</v>
      </c>
      <c r="B120" s="255"/>
      <c r="C120" s="240" t="s">
        <v>88</v>
      </c>
      <c r="D120" s="85"/>
      <c r="E120" s="85"/>
      <c r="F120" s="86" t="str">
        <f t="shared" si="2"/>
        <v/>
      </c>
      <c r="G120" s="87"/>
      <c r="H120" s="88" t="str">
        <f t="shared" si="3"/>
        <v/>
      </c>
    </row>
    <row r="121" spans="1:8" ht="15.6" x14ac:dyDescent="0.25">
      <c r="A121" s="254">
        <v>7401</v>
      </c>
      <c r="B121" s="255"/>
      <c r="C121" s="240" t="s">
        <v>89</v>
      </c>
      <c r="D121" s="85"/>
      <c r="E121" s="85"/>
      <c r="F121" s="86" t="str">
        <f t="shared" si="2"/>
        <v/>
      </c>
      <c r="G121" s="87"/>
      <c r="H121" s="88" t="str">
        <f t="shared" si="3"/>
        <v/>
      </c>
    </row>
    <row r="122" spans="1:8" ht="15.6" x14ac:dyDescent="0.25">
      <c r="A122" s="254">
        <v>7402</v>
      </c>
      <c r="B122" s="255"/>
      <c r="C122" s="240" t="s">
        <v>90</v>
      </c>
      <c r="D122" s="85"/>
      <c r="E122" s="85"/>
      <c r="F122" s="86" t="str">
        <f t="shared" si="2"/>
        <v/>
      </c>
      <c r="G122" s="87"/>
      <c r="H122" s="88" t="str">
        <f t="shared" si="3"/>
        <v/>
      </c>
    </row>
    <row r="123" spans="1:8" ht="15.6" x14ac:dyDescent="0.25">
      <c r="A123" s="254">
        <v>7403</v>
      </c>
      <c r="B123" s="255"/>
      <c r="C123" s="240" t="s">
        <v>91</v>
      </c>
      <c r="D123" s="85"/>
      <c r="E123" s="85"/>
      <c r="F123" s="86" t="str">
        <f t="shared" si="2"/>
        <v/>
      </c>
      <c r="G123" s="87"/>
      <c r="H123" s="88" t="str">
        <f t="shared" si="3"/>
        <v/>
      </c>
    </row>
    <row r="124" spans="1:8" ht="15.6" x14ac:dyDescent="0.25">
      <c r="A124" s="254">
        <v>7404</v>
      </c>
      <c r="B124" s="255"/>
      <c r="C124" s="240" t="s">
        <v>92</v>
      </c>
      <c r="D124" s="85"/>
      <c r="E124" s="85"/>
      <c r="F124" s="86" t="str">
        <f t="shared" si="2"/>
        <v/>
      </c>
      <c r="G124" s="87"/>
      <c r="H124" s="88" t="str">
        <f t="shared" si="3"/>
        <v/>
      </c>
    </row>
    <row r="125" spans="1:8" ht="15" x14ac:dyDescent="0.25">
      <c r="A125" s="93"/>
      <c r="B125" s="94"/>
      <c r="C125" s="256" t="s">
        <v>12</v>
      </c>
      <c r="D125" s="95"/>
      <c r="E125" s="95"/>
      <c r="F125" s="96" t="str">
        <f t="shared" si="2"/>
        <v/>
      </c>
      <c r="G125" s="97"/>
      <c r="H125" s="98" t="str">
        <f t="shared" si="3"/>
        <v/>
      </c>
    </row>
    <row r="126" spans="1:8" ht="17.399999999999999" x14ac:dyDescent="0.25">
      <c r="A126" s="251">
        <v>741</v>
      </c>
      <c r="B126" s="252"/>
      <c r="C126" s="253" t="s">
        <v>93</v>
      </c>
      <c r="D126" s="81">
        <f>SUM(D127:D134)</f>
        <v>0</v>
      </c>
      <c r="E126" s="81">
        <f>SUM(E127:E134)</f>
        <v>0</v>
      </c>
      <c r="F126" s="82" t="str">
        <f t="shared" si="2"/>
        <v/>
      </c>
      <c r="G126" s="83">
        <f>SUM(G127:G134)</f>
        <v>0</v>
      </c>
      <c r="H126" s="84" t="str">
        <f t="shared" si="3"/>
        <v/>
      </c>
    </row>
    <row r="127" spans="1:8" ht="15.6" x14ac:dyDescent="0.25">
      <c r="A127" s="254">
        <v>7410</v>
      </c>
      <c r="B127" s="255"/>
      <c r="C127" s="240" t="s">
        <v>94</v>
      </c>
      <c r="D127" s="85"/>
      <c r="E127" s="85"/>
      <c r="F127" s="86" t="str">
        <f t="shared" si="2"/>
        <v/>
      </c>
      <c r="G127" s="87"/>
      <c r="H127" s="88" t="str">
        <f t="shared" si="3"/>
        <v/>
      </c>
    </row>
    <row r="128" spans="1:8" ht="15.6" x14ac:dyDescent="0.25">
      <c r="A128" s="254">
        <v>7411</v>
      </c>
      <c r="B128" s="255"/>
      <c r="C128" s="240" t="s">
        <v>95</v>
      </c>
      <c r="D128" s="85"/>
      <c r="E128" s="85"/>
      <c r="F128" s="86" t="str">
        <f t="shared" si="2"/>
        <v/>
      </c>
      <c r="G128" s="87"/>
      <c r="H128" s="88" t="str">
        <f t="shared" si="3"/>
        <v/>
      </c>
    </row>
    <row r="129" spans="1:8" ht="15.6" x14ac:dyDescent="0.25">
      <c r="A129" s="254">
        <v>7412</v>
      </c>
      <c r="B129" s="255"/>
      <c r="C129" s="240" t="s">
        <v>96</v>
      </c>
      <c r="D129" s="85"/>
      <c r="E129" s="85"/>
      <c r="F129" s="86" t="str">
        <f t="shared" si="2"/>
        <v/>
      </c>
      <c r="G129" s="87"/>
      <c r="H129" s="88" t="str">
        <f t="shared" si="3"/>
        <v/>
      </c>
    </row>
    <row r="130" spans="1:8" ht="15.6" x14ac:dyDescent="0.25">
      <c r="A130" s="254">
        <v>7413</v>
      </c>
      <c r="B130" s="255"/>
      <c r="C130" s="240" t="s">
        <v>97</v>
      </c>
      <c r="D130" s="85"/>
      <c r="E130" s="85"/>
      <c r="F130" s="86" t="str">
        <f t="shared" si="2"/>
        <v/>
      </c>
      <c r="G130" s="87"/>
      <c r="H130" s="88" t="str">
        <f t="shared" si="3"/>
        <v/>
      </c>
    </row>
    <row r="131" spans="1:8" ht="15.6" x14ac:dyDescent="0.25">
      <c r="A131" s="254">
        <v>7414</v>
      </c>
      <c r="B131" s="255"/>
      <c r="C131" s="240" t="s">
        <v>98</v>
      </c>
      <c r="D131" s="85"/>
      <c r="E131" s="85"/>
      <c r="F131" s="86" t="str">
        <f t="shared" si="2"/>
        <v/>
      </c>
      <c r="G131" s="87"/>
      <c r="H131" s="88" t="str">
        <f t="shared" si="3"/>
        <v/>
      </c>
    </row>
    <row r="132" spans="1:8" ht="15.6" x14ac:dyDescent="0.25">
      <c r="A132" s="254">
        <v>7415</v>
      </c>
      <c r="B132" s="255"/>
      <c r="C132" s="240" t="s">
        <v>99</v>
      </c>
      <c r="D132" s="85"/>
      <c r="E132" s="85"/>
      <c r="F132" s="86" t="str">
        <f t="shared" si="2"/>
        <v/>
      </c>
      <c r="G132" s="87"/>
      <c r="H132" s="88" t="str">
        <f t="shared" si="3"/>
        <v/>
      </c>
    </row>
    <row r="133" spans="1:8" ht="15.6" x14ac:dyDescent="0.25">
      <c r="A133" s="254">
        <v>7416</v>
      </c>
      <c r="B133" s="255"/>
      <c r="C133" s="240" t="s">
        <v>100</v>
      </c>
      <c r="D133" s="85"/>
      <c r="E133" s="85"/>
      <c r="F133" s="86" t="str">
        <f t="shared" si="2"/>
        <v/>
      </c>
      <c r="G133" s="87"/>
      <c r="H133" s="88" t="str">
        <f t="shared" si="3"/>
        <v/>
      </c>
    </row>
    <row r="134" spans="1:8" ht="15.6" x14ac:dyDescent="0.25">
      <c r="A134" s="254">
        <v>7417</v>
      </c>
      <c r="B134" s="255"/>
      <c r="C134" s="240" t="s">
        <v>101</v>
      </c>
      <c r="D134" s="85"/>
      <c r="E134" s="85"/>
      <c r="F134" s="86" t="str">
        <f t="shared" si="2"/>
        <v/>
      </c>
      <c r="G134" s="87"/>
      <c r="H134" s="88" t="str">
        <f t="shared" si="3"/>
        <v/>
      </c>
    </row>
    <row r="135" spans="1:8" ht="15" x14ac:dyDescent="0.25">
      <c r="A135" s="93"/>
      <c r="B135" s="94"/>
      <c r="C135" s="256" t="s">
        <v>12</v>
      </c>
      <c r="D135" s="95"/>
      <c r="E135" s="95"/>
      <c r="F135" s="96" t="str">
        <f t="shared" si="2"/>
        <v/>
      </c>
      <c r="G135" s="97"/>
      <c r="H135" s="98" t="str">
        <f t="shared" si="3"/>
        <v/>
      </c>
    </row>
    <row r="136" spans="1:8" ht="21" x14ac:dyDescent="0.25">
      <c r="A136" s="248">
        <v>78</v>
      </c>
      <c r="B136" s="249"/>
      <c r="C136" s="250" t="s">
        <v>102</v>
      </c>
      <c r="D136" s="77">
        <f>D138+D144+D151+D159+D162+D168+D172+D175+D178</f>
        <v>0</v>
      </c>
      <c r="E136" s="77">
        <f>E138+E144+E151+E159+E162+E168+E172+E175+E178</f>
        <v>0</v>
      </c>
      <c r="F136" s="78" t="str">
        <f t="shared" si="2"/>
        <v/>
      </c>
      <c r="G136" s="79">
        <f>G138+G144+G151+G159+G162+G168+G172+G175+G178</f>
        <v>0</v>
      </c>
      <c r="H136" s="80" t="str">
        <f t="shared" si="3"/>
        <v/>
      </c>
    </row>
    <row r="137" spans="1:8" ht="15" x14ac:dyDescent="0.25">
      <c r="A137" s="93"/>
      <c r="B137" s="94"/>
      <c r="C137" s="256" t="s">
        <v>12</v>
      </c>
      <c r="D137" s="95"/>
      <c r="E137" s="95"/>
      <c r="F137" s="96" t="str">
        <f t="shared" si="2"/>
        <v/>
      </c>
      <c r="G137" s="97"/>
      <c r="H137" s="98" t="str">
        <f t="shared" si="3"/>
        <v/>
      </c>
    </row>
    <row r="138" spans="1:8" ht="17.399999999999999" x14ac:dyDescent="0.25">
      <c r="A138" s="251">
        <v>780</v>
      </c>
      <c r="B138" s="252"/>
      <c r="C138" s="253" t="s">
        <v>103</v>
      </c>
      <c r="D138" s="81">
        <f>SUM(D139:D142)</f>
        <v>0</v>
      </c>
      <c r="E138" s="81">
        <f>SUM(E139:E142)</f>
        <v>0</v>
      </c>
      <c r="F138" s="82" t="str">
        <f t="shared" si="2"/>
        <v/>
      </c>
      <c r="G138" s="83">
        <f>SUM(G139:G142)</f>
        <v>0</v>
      </c>
      <c r="H138" s="84" t="str">
        <f t="shared" si="3"/>
        <v/>
      </c>
    </row>
    <row r="139" spans="1:8" ht="15.6" x14ac:dyDescent="0.25">
      <c r="A139" s="254">
        <v>7800</v>
      </c>
      <c r="B139" s="255"/>
      <c r="C139" s="240" t="s">
        <v>104</v>
      </c>
      <c r="D139" s="85"/>
      <c r="E139" s="85"/>
      <c r="F139" s="86" t="str">
        <f t="shared" si="2"/>
        <v/>
      </c>
      <c r="G139" s="87"/>
      <c r="H139" s="88" t="str">
        <f t="shared" si="3"/>
        <v/>
      </c>
    </row>
    <row r="140" spans="1:8" ht="15.6" x14ac:dyDescent="0.25">
      <c r="A140" s="254">
        <v>7801</v>
      </c>
      <c r="B140" s="255"/>
      <c r="C140" s="240" t="s">
        <v>105</v>
      </c>
      <c r="D140" s="85"/>
      <c r="E140" s="85"/>
      <c r="F140" s="86" t="str">
        <f t="shared" si="2"/>
        <v/>
      </c>
      <c r="G140" s="87"/>
      <c r="H140" s="88" t="str">
        <f t="shared" si="3"/>
        <v/>
      </c>
    </row>
    <row r="141" spans="1:8" ht="15.6" x14ac:dyDescent="0.25">
      <c r="A141" s="254">
        <v>7802</v>
      </c>
      <c r="B141" s="255"/>
      <c r="C141" s="240" t="s">
        <v>106</v>
      </c>
      <c r="D141" s="85"/>
      <c r="E141" s="85"/>
      <c r="F141" s="86" t="str">
        <f t="shared" ref="F141:F179" si="4">IFERROR(E141/D141*100,"")</f>
        <v/>
      </c>
      <c r="G141" s="87"/>
      <c r="H141" s="88" t="str">
        <f t="shared" si="3"/>
        <v/>
      </c>
    </row>
    <row r="142" spans="1:8" ht="15.6" x14ac:dyDescent="0.25">
      <c r="A142" s="254">
        <v>7803</v>
      </c>
      <c r="B142" s="255"/>
      <c r="C142" s="240" t="s">
        <v>107</v>
      </c>
      <c r="D142" s="85"/>
      <c r="E142" s="85"/>
      <c r="F142" s="86" t="str">
        <f t="shared" si="4"/>
        <v/>
      </c>
      <c r="G142" s="87"/>
      <c r="H142" s="88" t="str">
        <f t="shared" ref="H142:H179" si="5">IFERROR(G142/E142*100,"")</f>
        <v/>
      </c>
    </row>
    <row r="143" spans="1:8" ht="15" x14ac:dyDescent="0.25">
      <c r="A143" s="93"/>
      <c r="B143" s="94"/>
      <c r="C143" s="256" t="s">
        <v>12</v>
      </c>
      <c r="D143" s="95"/>
      <c r="E143" s="95"/>
      <c r="F143" s="96" t="str">
        <f t="shared" si="4"/>
        <v/>
      </c>
      <c r="G143" s="97"/>
      <c r="H143" s="98" t="str">
        <f t="shared" si="5"/>
        <v/>
      </c>
    </row>
    <row r="144" spans="1:8" ht="17.399999999999999" x14ac:dyDescent="0.25">
      <c r="A144" s="251">
        <v>781</v>
      </c>
      <c r="B144" s="252"/>
      <c r="C144" s="253" t="s">
        <v>108</v>
      </c>
      <c r="D144" s="81">
        <f>SUM(D145:D149)</f>
        <v>0</v>
      </c>
      <c r="E144" s="81">
        <f>SUM(E145:E149)</f>
        <v>0</v>
      </c>
      <c r="F144" s="82" t="str">
        <f t="shared" si="4"/>
        <v/>
      </c>
      <c r="G144" s="83">
        <f>SUM(G145:G149)</f>
        <v>0</v>
      </c>
      <c r="H144" s="84" t="str">
        <f t="shared" si="5"/>
        <v/>
      </c>
    </row>
    <row r="145" spans="1:8" ht="15.6" x14ac:dyDescent="0.25">
      <c r="A145" s="254">
        <v>7810</v>
      </c>
      <c r="B145" s="255"/>
      <c r="C145" s="240" t="s">
        <v>109</v>
      </c>
      <c r="D145" s="85"/>
      <c r="E145" s="85"/>
      <c r="F145" s="86" t="str">
        <f t="shared" si="4"/>
        <v/>
      </c>
      <c r="G145" s="87"/>
      <c r="H145" s="88" t="str">
        <f t="shared" si="5"/>
        <v/>
      </c>
    </row>
    <row r="146" spans="1:8" ht="15.6" x14ac:dyDescent="0.25">
      <c r="A146" s="254">
        <v>7811</v>
      </c>
      <c r="B146" s="255"/>
      <c r="C146" s="240" t="s">
        <v>110</v>
      </c>
      <c r="D146" s="85"/>
      <c r="E146" s="85"/>
      <c r="F146" s="86" t="str">
        <f t="shared" si="4"/>
        <v/>
      </c>
      <c r="G146" s="87"/>
      <c r="H146" s="88" t="str">
        <f t="shared" si="5"/>
        <v/>
      </c>
    </row>
    <row r="147" spans="1:8" ht="15.6" x14ac:dyDescent="0.25">
      <c r="A147" s="254">
        <v>7812</v>
      </c>
      <c r="B147" s="255"/>
      <c r="C147" s="240" t="s">
        <v>111</v>
      </c>
      <c r="D147" s="85"/>
      <c r="E147" s="85"/>
      <c r="F147" s="86" t="str">
        <f t="shared" si="4"/>
        <v/>
      </c>
      <c r="G147" s="87"/>
      <c r="H147" s="88" t="str">
        <f t="shared" si="5"/>
        <v/>
      </c>
    </row>
    <row r="148" spans="1:8" ht="15.6" x14ac:dyDescent="0.25">
      <c r="A148" s="254">
        <v>7813</v>
      </c>
      <c r="B148" s="255"/>
      <c r="C148" s="240" t="s">
        <v>112</v>
      </c>
      <c r="D148" s="85"/>
      <c r="E148" s="85"/>
      <c r="F148" s="86" t="str">
        <f t="shared" si="4"/>
        <v/>
      </c>
      <c r="G148" s="87"/>
      <c r="H148" s="88" t="str">
        <f t="shared" si="5"/>
        <v/>
      </c>
    </row>
    <row r="149" spans="1:8" ht="15.6" x14ac:dyDescent="0.25">
      <c r="A149" s="254">
        <v>7814</v>
      </c>
      <c r="B149" s="255"/>
      <c r="C149" s="240" t="s">
        <v>113</v>
      </c>
      <c r="D149" s="85"/>
      <c r="E149" s="85"/>
      <c r="F149" s="86" t="str">
        <f t="shared" si="4"/>
        <v/>
      </c>
      <c r="G149" s="87"/>
      <c r="H149" s="88" t="str">
        <f t="shared" si="5"/>
        <v/>
      </c>
    </row>
    <row r="150" spans="1:8" ht="15.6" x14ac:dyDescent="0.25">
      <c r="A150" s="254"/>
      <c r="B150" s="255"/>
      <c r="C150" s="240" t="s">
        <v>12</v>
      </c>
      <c r="D150" s="85"/>
      <c r="E150" s="85"/>
      <c r="F150" s="86" t="str">
        <f t="shared" si="4"/>
        <v/>
      </c>
      <c r="G150" s="87"/>
      <c r="H150" s="88" t="str">
        <f t="shared" si="5"/>
        <v/>
      </c>
    </row>
    <row r="151" spans="1:8" ht="17.399999999999999" x14ac:dyDescent="0.25">
      <c r="A151" s="251">
        <v>782</v>
      </c>
      <c r="B151" s="252"/>
      <c r="C151" s="253" t="s">
        <v>114</v>
      </c>
      <c r="D151" s="81">
        <f>SUM(D152:D157)</f>
        <v>0</v>
      </c>
      <c r="E151" s="81">
        <f>SUM(E152:E157)</f>
        <v>0</v>
      </c>
      <c r="F151" s="82" t="str">
        <f t="shared" si="4"/>
        <v/>
      </c>
      <c r="G151" s="81">
        <f>SUM(G152:G157)</f>
        <v>0</v>
      </c>
      <c r="H151" s="84" t="str">
        <f t="shared" si="5"/>
        <v/>
      </c>
    </row>
    <row r="152" spans="1:8" ht="15.6" x14ac:dyDescent="0.25">
      <c r="A152" s="254">
        <v>7820</v>
      </c>
      <c r="B152" s="255"/>
      <c r="C152" s="240" t="s">
        <v>115</v>
      </c>
      <c r="D152" s="85"/>
      <c r="E152" s="85"/>
      <c r="F152" s="86" t="str">
        <f t="shared" si="4"/>
        <v/>
      </c>
      <c r="G152" s="87"/>
      <c r="H152" s="88" t="str">
        <f t="shared" si="5"/>
        <v/>
      </c>
    </row>
    <row r="153" spans="1:8" ht="15.6" x14ac:dyDescent="0.25">
      <c r="A153" s="254">
        <v>7821</v>
      </c>
      <c r="B153" s="255"/>
      <c r="C153" s="240" t="s">
        <v>116</v>
      </c>
      <c r="D153" s="85"/>
      <c r="E153" s="85"/>
      <c r="F153" s="86" t="str">
        <f t="shared" si="4"/>
        <v/>
      </c>
      <c r="G153" s="87"/>
      <c r="H153" s="88" t="str">
        <f t="shared" si="5"/>
        <v/>
      </c>
    </row>
    <row r="154" spans="1:8" ht="15.6" x14ac:dyDescent="0.25">
      <c r="A154" s="254">
        <v>7822</v>
      </c>
      <c r="B154" s="255"/>
      <c r="C154" s="240" t="s">
        <v>117</v>
      </c>
      <c r="D154" s="85"/>
      <c r="E154" s="85"/>
      <c r="F154" s="86" t="str">
        <f t="shared" si="4"/>
        <v/>
      </c>
      <c r="G154" s="87"/>
      <c r="H154" s="88" t="str">
        <f t="shared" si="5"/>
        <v/>
      </c>
    </row>
    <row r="155" spans="1:8" ht="15.6" x14ac:dyDescent="0.25">
      <c r="A155" s="254">
        <v>7823</v>
      </c>
      <c r="B155" s="255"/>
      <c r="C155" s="240" t="s">
        <v>118</v>
      </c>
      <c r="D155" s="85"/>
      <c r="E155" s="85"/>
      <c r="F155" s="86" t="str">
        <f t="shared" si="4"/>
        <v/>
      </c>
      <c r="G155" s="87"/>
      <c r="H155" s="88" t="str">
        <f t="shared" si="5"/>
        <v/>
      </c>
    </row>
    <row r="156" spans="1:8" ht="15.6" x14ac:dyDescent="0.25">
      <c r="A156" s="254">
        <v>7824</v>
      </c>
      <c r="B156" s="255"/>
      <c r="C156" s="240" t="s">
        <v>119</v>
      </c>
      <c r="D156" s="85"/>
      <c r="E156" s="85"/>
      <c r="F156" s="86" t="str">
        <f t="shared" si="4"/>
        <v/>
      </c>
      <c r="G156" s="87"/>
      <c r="H156" s="88" t="str">
        <f t="shared" si="5"/>
        <v/>
      </c>
    </row>
    <row r="157" spans="1:8" ht="15.6" x14ac:dyDescent="0.25">
      <c r="A157" s="254">
        <v>7825</v>
      </c>
      <c r="B157" s="255"/>
      <c r="C157" s="240" t="s">
        <v>120</v>
      </c>
      <c r="D157" s="85"/>
      <c r="E157" s="85"/>
      <c r="F157" s="86" t="str">
        <f t="shared" si="4"/>
        <v/>
      </c>
      <c r="G157" s="87"/>
      <c r="H157" s="88" t="str">
        <f t="shared" si="5"/>
        <v/>
      </c>
    </row>
    <row r="158" spans="1:8" ht="15.6" x14ac:dyDescent="0.25">
      <c r="A158" s="254"/>
      <c r="B158" s="255"/>
      <c r="C158" s="240" t="s">
        <v>12</v>
      </c>
      <c r="D158" s="85"/>
      <c r="E158" s="85"/>
      <c r="F158" s="86" t="str">
        <f t="shared" si="4"/>
        <v/>
      </c>
      <c r="G158" s="87"/>
      <c r="H158" s="88" t="str">
        <f t="shared" si="5"/>
        <v/>
      </c>
    </row>
    <row r="159" spans="1:8" ht="17.399999999999999" x14ac:dyDescent="0.25">
      <c r="A159" s="251">
        <v>783</v>
      </c>
      <c r="B159" s="252"/>
      <c r="C159" s="253" t="s">
        <v>121</v>
      </c>
      <c r="D159" s="81">
        <f>+D160</f>
        <v>0</v>
      </c>
      <c r="E159" s="81">
        <f>+E160</f>
        <v>0</v>
      </c>
      <c r="F159" s="82" t="str">
        <f t="shared" si="4"/>
        <v/>
      </c>
      <c r="G159" s="81">
        <f>+G160</f>
        <v>0</v>
      </c>
      <c r="H159" s="84" t="str">
        <f t="shared" si="5"/>
        <v/>
      </c>
    </row>
    <row r="160" spans="1:8" ht="15.6" x14ac:dyDescent="0.25">
      <c r="A160" s="254">
        <v>7830</v>
      </c>
      <c r="B160" s="255"/>
      <c r="C160" s="240" t="s">
        <v>122</v>
      </c>
      <c r="D160" s="85"/>
      <c r="E160" s="85"/>
      <c r="F160" s="86" t="str">
        <f t="shared" si="4"/>
        <v/>
      </c>
      <c r="G160" s="87"/>
      <c r="H160" s="88" t="str">
        <f t="shared" si="5"/>
        <v/>
      </c>
    </row>
    <row r="161" spans="1:8" ht="15.6" x14ac:dyDescent="0.25">
      <c r="A161" s="254"/>
      <c r="B161" s="255"/>
      <c r="C161" s="240" t="s">
        <v>12</v>
      </c>
      <c r="D161" s="85"/>
      <c r="E161" s="85"/>
      <c r="F161" s="86" t="str">
        <f t="shared" si="4"/>
        <v/>
      </c>
      <c r="G161" s="87"/>
      <c r="H161" s="88" t="str">
        <f t="shared" si="5"/>
        <v/>
      </c>
    </row>
    <row r="162" spans="1:8" ht="17.399999999999999" x14ac:dyDescent="0.25">
      <c r="A162" s="251">
        <v>784</v>
      </c>
      <c r="B162" s="252"/>
      <c r="C162" s="253" t="s">
        <v>123</v>
      </c>
      <c r="D162" s="81">
        <f>SUM(D163:D166)</f>
        <v>0</v>
      </c>
      <c r="E162" s="81">
        <f>SUM(E163:E166)</f>
        <v>0</v>
      </c>
      <c r="F162" s="82" t="str">
        <f t="shared" si="4"/>
        <v/>
      </c>
      <c r="G162" s="83">
        <f>SUM(G163:G166)</f>
        <v>0</v>
      </c>
      <c r="H162" s="84" t="str">
        <f t="shared" si="5"/>
        <v/>
      </c>
    </row>
    <row r="163" spans="1:8" ht="15.6" x14ac:dyDescent="0.25">
      <c r="A163" s="254">
        <v>7840</v>
      </c>
      <c r="B163" s="255"/>
      <c r="C163" s="240" t="s">
        <v>124</v>
      </c>
      <c r="D163" s="85"/>
      <c r="E163" s="85"/>
      <c r="F163" s="86" t="str">
        <f t="shared" si="4"/>
        <v/>
      </c>
      <c r="G163" s="87"/>
      <c r="H163" s="88" t="str">
        <f t="shared" si="5"/>
        <v/>
      </c>
    </row>
    <row r="164" spans="1:8" ht="15.6" x14ac:dyDescent="0.25">
      <c r="A164" s="254">
        <v>7841</v>
      </c>
      <c r="B164" s="255"/>
      <c r="C164" s="240" t="s">
        <v>125</v>
      </c>
      <c r="D164" s="85"/>
      <c r="E164" s="85"/>
      <c r="F164" s="86" t="str">
        <f t="shared" si="4"/>
        <v/>
      </c>
      <c r="G164" s="87"/>
      <c r="H164" s="88" t="str">
        <f t="shared" si="5"/>
        <v/>
      </c>
    </row>
    <row r="165" spans="1:8" ht="15.6" x14ac:dyDescent="0.25">
      <c r="A165" s="254">
        <v>7842</v>
      </c>
      <c r="B165" s="255"/>
      <c r="C165" s="240" t="s">
        <v>126</v>
      </c>
      <c r="D165" s="85"/>
      <c r="E165" s="85"/>
      <c r="F165" s="86" t="str">
        <f t="shared" si="4"/>
        <v/>
      </c>
      <c r="G165" s="87"/>
      <c r="H165" s="88" t="str">
        <f t="shared" si="5"/>
        <v/>
      </c>
    </row>
    <row r="166" spans="1:8" ht="15.6" x14ac:dyDescent="0.25">
      <c r="A166" s="254">
        <v>7843</v>
      </c>
      <c r="B166" s="255"/>
      <c r="C166" s="240" t="s">
        <v>127</v>
      </c>
      <c r="D166" s="85"/>
      <c r="E166" s="85"/>
      <c r="F166" s="86" t="str">
        <f t="shared" si="4"/>
        <v/>
      </c>
      <c r="G166" s="87"/>
      <c r="H166" s="88" t="str">
        <f t="shared" si="5"/>
        <v/>
      </c>
    </row>
    <row r="167" spans="1:8" ht="15.6" x14ac:dyDescent="0.25">
      <c r="A167" s="254"/>
      <c r="B167" s="255"/>
      <c r="C167" s="240" t="s">
        <v>12</v>
      </c>
      <c r="D167" s="85"/>
      <c r="E167" s="85"/>
      <c r="F167" s="86" t="str">
        <f t="shared" si="4"/>
        <v/>
      </c>
      <c r="G167" s="87"/>
      <c r="H167" s="88" t="str">
        <f t="shared" si="5"/>
        <v/>
      </c>
    </row>
    <row r="168" spans="1:8" ht="17.399999999999999" x14ac:dyDescent="0.25">
      <c r="A168" s="251">
        <v>785</v>
      </c>
      <c r="B168" s="252"/>
      <c r="C168" s="253" t="s">
        <v>128</v>
      </c>
      <c r="D168" s="81">
        <f>SUM(D169:D170)</f>
        <v>0</v>
      </c>
      <c r="E168" s="81">
        <f>SUM(E169:E170)</f>
        <v>0</v>
      </c>
      <c r="F168" s="82" t="str">
        <f t="shared" si="4"/>
        <v/>
      </c>
      <c r="G168" s="83">
        <f>SUM(G169:G170)</f>
        <v>0</v>
      </c>
      <c r="H168" s="84" t="str">
        <f t="shared" si="5"/>
        <v/>
      </c>
    </row>
    <row r="169" spans="1:8" ht="15.6" x14ac:dyDescent="0.25">
      <c r="A169" s="254">
        <v>7850</v>
      </c>
      <c r="B169" s="255"/>
      <c r="C169" s="240" t="s">
        <v>129</v>
      </c>
      <c r="D169" s="85"/>
      <c r="E169" s="85"/>
      <c r="F169" s="86" t="str">
        <f t="shared" si="4"/>
        <v/>
      </c>
      <c r="G169" s="87"/>
      <c r="H169" s="88" t="str">
        <f t="shared" si="5"/>
        <v/>
      </c>
    </row>
    <row r="170" spans="1:8" ht="15.6" x14ac:dyDescent="0.25">
      <c r="A170" s="254">
        <v>7851</v>
      </c>
      <c r="B170" s="255"/>
      <c r="C170" s="240" t="s">
        <v>130</v>
      </c>
      <c r="D170" s="85"/>
      <c r="E170" s="85"/>
      <c r="F170" s="86" t="str">
        <f t="shared" si="4"/>
        <v/>
      </c>
      <c r="G170" s="87"/>
      <c r="H170" s="88" t="str">
        <f t="shared" si="5"/>
        <v/>
      </c>
    </row>
    <row r="171" spans="1:8" ht="15.6" x14ac:dyDescent="0.25">
      <c r="A171" s="254"/>
      <c r="B171" s="255"/>
      <c r="C171" s="240" t="s">
        <v>12</v>
      </c>
      <c r="D171" s="85"/>
      <c r="E171" s="85"/>
      <c r="F171" s="86" t="str">
        <f t="shared" si="4"/>
        <v/>
      </c>
      <c r="G171" s="87"/>
      <c r="H171" s="88" t="str">
        <f t="shared" si="5"/>
        <v/>
      </c>
    </row>
    <row r="172" spans="1:8" ht="17.399999999999999" x14ac:dyDescent="0.25">
      <c r="A172" s="251">
        <v>786</v>
      </c>
      <c r="B172" s="252"/>
      <c r="C172" s="253" t="s">
        <v>131</v>
      </c>
      <c r="D172" s="81">
        <f>D173</f>
        <v>0</v>
      </c>
      <c r="E172" s="81">
        <f>E173</f>
        <v>0</v>
      </c>
      <c r="F172" s="82" t="str">
        <f t="shared" si="4"/>
        <v/>
      </c>
      <c r="G172" s="83">
        <f>G173</f>
        <v>0</v>
      </c>
      <c r="H172" s="84" t="str">
        <f t="shared" si="5"/>
        <v/>
      </c>
    </row>
    <row r="173" spans="1:8" ht="15.6" x14ac:dyDescent="0.25">
      <c r="A173" s="254">
        <v>7860</v>
      </c>
      <c r="B173" s="255"/>
      <c r="C173" s="240" t="s">
        <v>132</v>
      </c>
      <c r="D173" s="85"/>
      <c r="E173" s="85"/>
      <c r="F173" s="86" t="str">
        <f t="shared" si="4"/>
        <v/>
      </c>
      <c r="G173" s="87"/>
      <c r="H173" s="88" t="str">
        <f t="shared" si="5"/>
        <v/>
      </c>
    </row>
    <row r="174" spans="1:8" ht="15.6" x14ac:dyDescent="0.25">
      <c r="A174" s="254"/>
      <c r="B174" s="255"/>
      <c r="C174" s="240" t="s">
        <v>12</v>
      </c>
      <c r="D174" s="85"/>
      <c r="E174" s="85"/>
      <c r="F174" s="86" t="str">
        <f t="shared" si="4"/>
        <v/>
      </c>
      <c r="G174" s="87"/>
      <c r="H174" s="88" t="str">
        <f t="shared" si="5"/>
        <v/>
      </c>
    </row>
    <row r="175" spans="1:8" ht="17.399999999999999" x14ac:dyDescent="0.25">
      <c r="A175" s="251">
        <v>787</v>
      </c>
      <c r="B175" s="252"/>
      <c r="C175" s="253" t="s">
        <v>133</v>
      </c>
      <c r="D175" s="81">
        <f>D176</f>
        <v>0</v>
      </c>
      <c r="E175" s="81">
        <f>E176</f>
        <v>0</v>
      </c>
      <c r="F175" s="82" t="str">
        <f t="shared" si="4"/>
        <v/>
      </c>
      <c r="G175" s="83">
        <f>G176</f>
        <v>0</v>
      </c>
      <c r="H175" s="84" t="str">
        <f t="shared" si="5"/>
        <v/>
      </c>
    </row>
    <row r="176" spans="1:8" ht="15.6" x14ac:dyDescent="0.25">
      <c r="A176" s="254">
        <v>7870</v>
      </c>
      <c r="B176" s="255"/>
      <c r="C176" s="240" t="s">
        <v>133</v>
      </c>
      <c r="D176" s="85"/>
      <c r="E176" s="85"/>
      <c r="F176" s="86" t="str">
        <f t="shared" si="4"/>
        <v/>
      </c>
      <c r="G176" s="87"/>
      <c r="H176" s="88" t="str">
        <f t="shared" si="5"/>
        <v/>
      </c>
    </row>
    <row r="177" spans="1:8" ht="15.6" x14ac:dyDescent="0.25">
      <c r="A177" s="254"/>
      <c r="B177" s="255"/>
      <c r="C177" s="240" t="s">
        <v>12</v>
      </c>
      <c r="D177" s="85"/>
      <c r="E177" s="85"/>
      <c r="F177" s="86" t="str">
        <f t="shared" si="4"/>
        <v/>
      </c>
      <c r="G177" s="87"/>
      <c r="H177" s="88" t="str">
        <f t="shared" si="5"/>
        <v/>
      </c>
    </row>
    <row r="178" spans="1:8" ht="17.399999999999999" x14ac:dyDescent="0.25">
      <c r="A178" s="251">
        <v>788</v>
      </c>
      <c r="B178" s="252"/>
      <c r="C178" s="253" t="s">
        <v>134</v>
      </c>
      <c r="D178" s="81">
        <f>D179</f>
        <v>0</v>
      </c>
      <c r="E178" s="81">
        <f>E179</f>
        <v>0</v>
      </c>
      <c r="F178" s="82" t="str">
        <f t="shared" si="4"/>
        <v/>
      </c>
      <c r="G178" s="83">
        <f>G179</f>
        <v>0</v>
      </c>
      <c r="H178" s="84" t="str">
        <f t="shared" si="5"/>
        <v/>
      </c>
    </row>
    <row r="179" spans="1:8" ht="15.6" x14ac:dyDescent="0.25">
      <c r="A179" s="254">
        <v>7880</v>
      </c>
      <c r="B179" s="255"/>
      <c r="C179" s="240" t="s">
        <v>134</v>
      </c>
      <c r="D179" s="85"/>
      <c r="E179" s="85"/>
      <c r="F179" s="86" t="str">
        <f t="shared" si="4"/>
        <v/>
      </c>
      <c r="G179" s="87"/>
      <c r="H179" s="88" t="str">
        <f t="shared" si="5"/>
        <v/>
      </c>
    </row>
    <row r="180" spans="1:8" ht="21.6" thickBot="1" x14ac:dyDescent="0.3">
      <c r="A180" s="99"/>
      <c r="B180" s="100"/>
      <c r="C180" s="257"/>
      <c r="D180" s="101"/>
      <c r="E180" s="101"/>
      <c r="F180" s="102"/>
      <c r="G180" s="103"/>
      <c r="H180" s="104"/>
    </row>
    <row r="181" spans="1:8" ht="15.6" thickBot="1" x14ac:dyDescent="0.3">
      <c r="A181" s="12"/>
      <c r="B181" s="13"/>
      <c r="C181" s="258"/>
      <c r="D181" s="105"/>
      <c r="E181" s="105"/>
      <c r="F181" s="106"/>
      <c r="G181" s="105"/>
      <c r="H181" s="106"/>
    </row>
    <row r="182" spans="1:8" s="29" customFormat="1" ht="15.6" x14ac:dyDescent="0.25">
      <c r="A182" s="22"/>
      <c r="B182" s="23"/>
      <c r="C182" s="237"/>
      <c r="D182" s="24" t="s">
        <v>4</v>
      </c>
      <c r="E182" s="25"/>
      <c r="F182" s="26" t="s">
        <v>5</v>
      </c>
      <c r="G182" s="27"/>
      <c r="H182" s="28" t="s">
        <v>5</v>
      </c>
    </row>
    <row r="183" spans="1:8" s="29" customFormat="1" ht="15.6" x14ac:dyDescent="0.25">
      <c r="A183" s="30"/>
      <c r="B183" s="31"/>
      <c r="C183" s="238"/>
      <c r="D183" s="32" t="s">
        <v>6</v>
      </c>
      <c r="E183" s="33" t="s">
        <v>7</v>
      </c>
      <c r="F183" s="34" t="str">
        <f>+F8</f>
        <v>FN 2026/</v>
      </c>
      <c r="G183" s="33" t="s">
        <v>7</v>
      </c>
      <c r="H183" s="35" t="str">
        <f>+H8</f>
        <v>FN 2027/</v>
      </c>
    </row>
    <row r="184" spans="1:8" s="29" customFormat="1" ht="15.6" x14ac:dyDescent="0.25">
      <c r="A184" s="30"/>
      <c r="B184" s="31"/>
      <c r="C184" s="238"/>
      <c r="D184" s="32">
        <f>+D9</f>
        <v>2025</v>
      </c>
      <c r="E184" s="33" t="s">
        <v>8</v>
      </c>
      <c r="F184" s="37">
        <f>+F9</f>
        <v>2025</v>
      </c>
      <c r="G184" s="33" t="s">
        <v>8</v>
      </c>
      <c r="H184" s="35" t="str">
        <f>+H9</f>
        <v>FN 2026</v>
      </c>
    </row>
    <row r="185" spans="1:8" s="29" customFormat="1" ht="16.2" thickBot="1" x14ac:dyDescent="0.3">
      <c r="A185" s="38"/>
      <c r="B185" s="39"/>
      <c r="C185" s="239"/>
      <c r="D185" s="40"/>
      <c r="E185" s="41">
        <f>+E10</f>
        <v>2026</v>
      </c>
      <c r="F185" s="42" t="s">
        <v>4</v>
      </c>
      <c r="G185" s="41">
        <f>+G10</f>
        <v>2027</v>
      </c>
      <c r="H185" s="43" t="s">
        <v>4</v>
      </c>
    </row>
    <row r="186" spans="1:8" s="29" customFormat="1" ht="15.6" x14ac:dyDescent="0.25">
      <c r="A186" s="107"/>
      <c r="B186" s="108"/>
      <c r="C186" s="259"/>
      <c r="D186" s="109"/>
      <c r="E186" s="110"/>
      <c r="F186" s="111"/>
      <c r="G186" s="112"/>
      <c r="H186" s="113"/>
    </row>
    <row r="187" spans="1:8" ht="15" x14ac:dyDescent="0.25">
      <c r="A187" s="114"/>
      <c r="B187" s="115"/>
      <c r="C187" s="260"/>
      <c r="D187" s="116"/>
      <c r="E187" s="116"/>
      <c r="F187" s="117"/>
      <c r="G187" s="118"/>
      <c r="H187" s="119"/>
    </row>
    <row r="188" spans="1:8" ht="21" x14ac:dyDescent="0.25">
      <c r="A188" s="241">
        <v>4</v>
      </c>
      <c r="B188" s="261" t="s">
        <v>135</v>
      </c>
      <c r="C188" s="262" t="s">
        <v>136</v>
      </c>
      <c r="D188" s="120">
        <f>D191+D244+D280+D294+D311</f>
        <v>0</v>
      </c>
      <c r="E188" s="120">
        <f>E191+E244+E280+E294+E311</f>
        <v>0</v>
      </c>
      <c r="F188" s="121" t="str">
        <f t="shared" ref="F188:F252" si="6">IFERROR(E188/D188*100,"")</f>
        <v/>
      </c>
      <c r="G188" s="122">
        <f>G191+G244+G280+G294+G311</f>
        <v>0</v>
      </c>
      <c r="H188" s="123" t="str">
        <f t="shared" ref="H188:H252" si="7">IFERROR(G188/E188*100,"")</f>
        <v/>
      </c>
    </row>
    <row r="189" spans="1:8" ht="22.8" x14ac:dyDescent="0.25">
      <c r="A189" s="54"/>
      <c r="B189" s="55"/>
      <c r="C189" s="263" t="s">
        <v>137</v>
      </c>
      <c r="D189" s="124"/>
      <c r="E189" s="124"/>
      <c r="F189" s="125" t="str">
        <f t="shared" si="6"/>
        <v/>
      </c>
      <c r="G189" s="126"/>
      <c r="H189" s="127" t="str">
        <f t="shared" si="7"/>
        <v/>
      </c>
    </row>
    <row r="190" spans="1:8" ht="15" x14ac:dyDescent="0.25">
      <c r="A190" s="44"/>
      <c r="B190" s="60"/>
      <c r="C190" s="247"/>
      <c r="D190" s="73"/>
      <c r="E190" s="73"/>
      <c r="F190" s="74" t="str">
        <f t="shared" si="6"/>
        <v/>
      </c>
      <c r="G190" s="75"/>
      <c r="H190" s="76" t="str">
        <f t="shared" si="7"/>
        <v/>
      </c>
    </row>
    <row r="191" spans="1:8" ht="21" x14ac:dyDescent="0.25">
      <c r="A191" s="248">
        <v>40</v>
      </c>
      <c r="B191" s="264"/>
      <c r="C191" s="250" t="s">
        <v>138</v>
      </c>
      <c r="D191" s="77">
        <f>D194+D203+D211+D222+D230+D237</f>
        <v>0</v>
      </c>
      <c r="E191" s="77">
        <f>E194+E203+E211+E222+E230+E237</f>
        <v>0</v>
      </c>
      <c r="F191" s="78" t="str">
        <f t="shared" si="6"/>
        <v/>
      </c>
      <c r="G191" s="79">
        <f>G194+G203+G211+G222+G230+G237</f>
        <v>0</v>
      </c>
      <c r="H191" s="80" t="str">
        <f t="shared" si="7"/>
        <v/>
      </c>
    </row>
    <row r="192" spans="1:8" ht="21" x14ac:dyDescent="0.25">
      <c r="A192" s="128"/>
      <c r="B192" s="129"/>
      <c r="C192" s="250" t="s">
        <v>139</v>
      </c>
      <c r="D192" s="130"/>
      <c r="E192" s="130"/>
      <c r="F192" s="131" t="str">
        <f t="shared" si="6"/>
        <v/>
      </c>
      <c r="G192" s="132"/>
      <c r="H192" s="133" t="str">
        <f t="shared" si="7"/>
        <v/>
      </c>
    </row>
    <row r="193" spans="1:9" ht="15" x14ac:dyDescent="0.25">
      <c r="A193" s="44"/>
      <c r="B193" s="45"/>
      <c r="C193" s="247"/>
      <c r="D193" s="73"/>
      <c r="E193" s="73"/>
      <c r="F193" s="74" t="str">
        <f t="shared" si="6"/>
        <v/>
      </c>
      <c r="G193" s="75"/>
      <c r="H193" s="76" t="str">
        <f t="shared" si="7"/>
        <v/>
      </c>
    </row>
    <row r="194" spans="1:9" ht="17.399999999999999" x14ac:dyDescent="0.25">
      <c r="A194" s="251">
        <v>400</v>
      </c>
      <c r="B194" s="252"/>
      <c r="C194" s="253" t="s">
        <v>140</v>
      </c>
      <c r="D194" s="81">
        <f>SUM(D195:D201)</f>
        <v>0</v>
      </c>
      <c r="E194" s="81">
        <f>SUM(E195:E201)</f>
        <v>0</v>
      </c>
      <c r="F194" s="82" t="str">
        <f t="shared" si="6"/>
        <v/>
      </c>
      <c r="G194" s="83">
        <f>SUM(G195:G201)</f>
        <v>0</v>
      </c>
      <c r="H194" s="84" t="str">
        <f t="shared" si="7"/>
        <v/>
      </c>
      <c r="I194" s="232"/>
    </row>
    <row r="195" spans="1:9" ht="15.6" x14ac:dyDescent="0.25">
      <c r="A195" s="254">
        <v>4000</v>
      </c>
      <c r="B195" s="255"/>
      <c r="C195" s="240" t="s">
        <v>141</v>
      </c>
      <c r="D195" s="85"/>
      <c r="E195" s="85"/>
      <c r="F195" s="86" t="str">
        <f t="shared" si="6"/>
        <v/>
      </c>
      <c r="G195" s="87"/>
      <c r="H195" s="88" t="str">
        <f t="shared" si="7"/>
        <v/>
      </c>
      <c r="I195" s="233"/>
    </row>
    <row r="196" spans="1:9" ht="15.6" x14ac:dyDescent="0.25">
      <c r="A196" s="254">
        <v>4001</v>
      </c>
      <c r="B196" s="255"/>
      <c r="C196" s="240" t="s">
        <v>142</v>
      </c>
      <c r="D196" s="85"/>
      <c r="E196" s="85"/>
      <c r="F196" s="86" t="str">
        <f t="shared" si="6"/>
        <v/>
      </c>
      <c r="G196" s="87"/>
      <c r="H196" s="88" t="str">
        <f t="shared" si="7"/>
        <v/>
      </c>
      <c r="I196" s="233"/>
    </row>
    <row r="197" spans="1:9" ht="15.6" x14ac:dyDescent="0.25">
      <c r="A197" s="254">
        <v>4002</v>
      </c>
      <c r="B197" s="255"/>
      <c r="C197" s="240" t="s">
        <v>143</v>
      </c>
      <c r="D197" s="85"/>
      <c r="E197" s="85"/>
      <c r="F197" s="86" t="str">
        <f t="shared" si="6"/>
        <v/>
      </c>
      <c r="G197" s="87"/>
      <c r="H197" s="88" t="str">
        <f t="shared" si="7"/>
        <v/>
      </c>
      <c r="I197" s="233"/>
    </row>
    <row r="198" spans="1:9" ht="15.6" x14ac:dyDescent="0.25">
      <c r="A198" s="254">
        <v>4003</v>
      </c>
      <c r="B198" s="255"/>
      <c r="C198" s="240" t="s">
        <v>144</v>
      </c>
      <c r="D198" s="85"/>
      <c r="E198" s="85"/>
      <c r="F198" s="86" t="str">
        <f t="shared" si="6"/>
        <v/>
      </c>
      <c r="G198" s="87"/>
      <c r="H198" s="88" t="str">
        <f t="shared" si="7"/>
        <v/>
      </c>
      <c r="I198" s="233"/>
    </row>
    <row r="199" spans="1:9" ht="15.6" x14ac:dyDescent="0.25">
      <c r="A199" s="254">
        <v>4004</v>
      </c>
      <c r="B199" s="255"/>
      <c r="C199" s="240" t="s">
        <v>145</v>
      </c>
      <c r="D199" s="85"/>
      <c r="E199" s="85"/>
      <c r="F199" s="86" t="str">
        <f t="shared" si="6"/>
        <v/>
      </c>
      <c r="G199" s="87"/>
      <c r="H199" s="88" t="str">
        <f t="shared" si="7"/>
        <v/>
      </c>
      <c r="I199" s="233"/>
    </row>
    <row r="200" spans="1:9" ht="15.6" x14ac:dyDescent="0.25">
      <c r="A200" s="254">
        <v>4005</v>
      </c>
      <c r="B200" s="255"/>
      <c r="C200" s="240" t="s">
        <v>146</v>
      </c>
      <c r="D200" s="85"/>
      <c r="E200" s="85"/>
      <c r="F200" s="86" t="str">
        <f t="shared" si="6"/>
        <v/>
      </c>
      <c r="G200" s="87"/>
      <c r="H200" s="88" t="str">
        <f t="shared" si="7"/>
        <v/>
      </c>
      <c r="I200" s="233"/>
    </row>
    <row r="201" spans="1:9" ht="15.6" x14ac:dyDescent="0.25">
      <c r="A201" s="254">
        <v>4009</v>
      </c>
      <c r="B201" s="255"/>
      <c r="C201" s="240" t="s">
        <v>147</v>
      </c>
      <c r="D201" s="85"/>
      <c r="E201" s="85"/>
      <c r="F201" s="86" t="str">
        <f t="shared" si="6"/>
        <v/>
      </c>
      <c r="G201" s="87"/>
      <c r="H201" s="88" t="str">
        <f t="shared" si="7"/>
        <v/>
      </c>
      <c r="I201" s="233"/>
    </row>
    <row r="202" spans="1:9" ht="15" x14ac:dyDescent="0.25">
      <c r="A202" s="44"/>
      <c r="B202" s="45"/>
      <c r="C202" s="247" t="s">
        <v>12</v>
      </c>
      <c r="D202" s="73"/>
      <c r="E202" s="73"/>
      <c r="F202" s="74" t="str">
        <f t="shared" si="6"/>
        <v/>
      </c>
      <c r="G202" s="75"/>
      <c r="H202" s="76" t="str">
        <f t="shared" si="7"/>
        <v/>
      </c>
    </row>
    <row r="203" spans="1:9" ht="17.399999999999999" x14ac:dyDescent="0.25">
      <c r="A203" s="251">
        <v>401</v>
      </c>
      <c r="B203" s="252"/>
      <c r="C203" s="253" t="s">
        <v>148</v>
      </c>
      <c r="D203" s="81">
        <f>SUM(D204:D209)</f>
        <v>0</v>
      </c>
      <c r="E203" s="81">
        <f>SUM(E204:E209)</f>
        <v>0</v>
      </c>
      <c r="F203" s="82" t="str">
        <f t="shared" si="6"/>
        <v/>
      </c>
      <c r="G203" s="83">
        <f>SUM(G204:G209)</f>
        <v>0</v>
      </c>
      <c r="H203" s="84" t="str">
        <f t="shared" si="7"/>
        <v/>
      </c>
    </row>
    <row r="204" spans="1:9" ht="15.6" x14ac:dyDescent="0.25">
      <c r="A204" s="254">
        <v>4010</v>
      </c>
      <c r="B204" s="255"/>
      <c r="C204" s="240" t="s">
        <v>149</v>
      </c>
      <c r="D204" s="85"/>
      <c r="E204" s="85"/>
      <c r="F204" s="86" t="str">
        <f t="shared" si="6"/>
        <v/>
      </c>
      <c r="G204" s="87"/>
      <c r="H204" s="88" t="str">
        <f t="shared" si="7"/>
        <v/>
      </c>
    </row>
    <row r="205" spans="1:9" ht="15.6" x14ac:dyDescent="0.25">
      <c r="A205" s="254">
        <v>4011</v>
      </c>
      <c r="B205" s="255"/>
      <c r="C205" s="240" t="s">
        <v>150</v>
      </c>
      <c r="D205" s="85"/>
      <c r="E205" s="85"/>
      <c r="F205" s="86" t="str">
        <f t="shared" si="6"/>
        <v/>
      </c>
      <c r="G205" s="87"/>
      <c r="H205" s="88" t="str">
        <f t="shared" si="7"/>
        <v/>
      </c>
    </row>
    <row r="206" spans="1:9" ht="15.6" x14ac:dyDescent="0.25">
      <c r="A206" s="254">
        <v>4012</v>
      </c>
      <c r="B206" s="255"/>
      <c r="C206" s="240" t="s">
        <v>151</v>
      </c>
      <c r="D206" s="85"/>
      <c r="E206" s="85"/>
      <c r="F206" s="86" t="str">
        <f t="shared" si="6"/>
        <v/>
      </c>
      <c r="G206" s="87"/>
      <c r="H206" s="88" t="str">
        <f t="shared" si="7"/>
        <v/>
      </c>
    </row>
    <row r="207" spans="1:9" ht="15.6" x14ac:dyDescent="0.25">
      <c r="A207" s="254">
        <v>4013</v>
      </c>
      <c r="B207" s="255"/>
      <c r="C207" s="240" t="s">
        <v>152</v>
      </c>
      <c r="D207" s="85"/>
      <c r="E207" s="85"/>
      <c r="F207" s="86" t="str">
        <f t="shared" si="6"/>
        <v/>
      </c>
      <c r="G207" s="87"/>
      <c r="H207" s="88" t="str">
        <f t="shared" si="7"/>
        <v/>
      </c>
    </row>
    <row r="208" spans="1:9" ht="15.6" x14ac:dyDescent="0.25">
      <c r="A208" s="254">
        <v>4014</v>
      </c>
      <c r="B208" s="255"/>
      <c r="C208" s="240" t="s">
        <v>349</v>
      </c>
      <c r="D208" s="85"/>
      <c r="E208" s="85"/>
      <c r="F208" s="86"/>
      <c r="G208" s="87"/>
      <c r="H208" s="88"/>
    </row>
    <row r="209" spans="1:8" ht="15.6" x14ac:dyDescent="0.25">
      <c r="A209" s="254">
        <v>4015</v>
      </c>
      <c r="B209" s="255"/>
      <c r="C209" s="240" t="s">
        <v>153</v>
      </c>
      <c r="D209" s="85"/>
      <c r="E209" s="85"/>
      <c r="F209" s="86" t="str">
        <f t="shared" si="6"/>
        <v/>
      </c>
      <c r="G209" s="87"/>
      <c r="H209" s="88" t="str">
        <f t="shared" si="7"/>
        <v/>
      </c>
    </row>
    <row r="210" spans="1:8" ht="15" x14ac:dyDescent="0.25">
      <c r="A210" s="44"/>
      <c r="B210" s="45"/>
      <c r="C210" s="247" t="s">
        <v>12</v>
      </c>
      <c r="D210" s="73"/>
      <c r="E210" s="73"/>
      <c r="F210" s="74" t="str">
        <f t="shared" si="6"/>
        <v/>
      </c>
      <c r="G210" s="75"/>
      <c r="H210" s="76" t="str">
        <f t="shared" si="7"/>
        <v/>
      </c>
    </row>
    <row r="211" spans="1:8" ht="17.399999999999999" x14ac:dyDescent="0.25">
      <c r="A211" s="251">
        <v>402</v>
      </c>
      <c r="B211" s="252"/>
      <c r="C211" s="253" t="s">
        <v>154</v>
      </c>
      <c r="D211" s="81">
        <f>SUM(D212:D220)</f>
        <v>0</v>
      </c>
      <c r="E211" s="81">
        <f>SUM(E212:E220)</f>
        <v>0</v>
      </c>
      <c r="F211" s="82" t="str">
        <f t="shared" si="6"/>
        <v/>
      </c>
      <c r="G211" s="83">
        <f>SUM(G212:G220)</f>
        <v>0</v>
      </c>
      <c r="H211" s="84" t="str">
        <f t="shared" si="7"/>
        <v/>
      </c>
    </row>
    <row r="212" spans="1:8" ht="15.6" x14ac:dyDescent="0.25">
      <c r="A212" s="254">
        <v>4020</v>
      </c>
      <c r="B212" s="255"/>
      <c r="C212" s="240" t="s">
        <v>155</v>
      </c>
      <c r="D212" s="85"/>
      <c r="E212" s="85"/>
      <c r="F212" s="86" t="str">
        <f t="shared" si="6"/>
        <v/>
      </c>
      <c r="G212" s="87"/>
      <c r="H212" s="88" t="str">
        <f t="shared" si="7"/>
        <v/>
      </c>
    </row>
    <row r="213" spans="1:8" ht="15.6" x14ac:dyDescent="0.25">
      <c r="A213" s="254">
        <v>4021</v>
      </c>
      <c r="B213" s="255"/>
      <c r="C213" s="240" t="s">
        <v>156</v>
      </c>
      <c r="D213" s="85"/>
      <c r="E213" s="85"/>
      <c r="F213" s="86" t="str">
        <f t="shared" si="6"/>
        <v/>
      </c>
      <c r="G213" s="87"/>
      <c r="H213" s="88" t="str">
        <f t="shared" si="7"/>
        <v/>
      </c>
    </row>
    <row r="214" spans="1:8" ht="15.6" x14ac:dyDescent="0.25">
      <c r="A214" s="254">
        <v>4022</v>
      </c>
      <c r="B214" s="255"/>
      <c r="C214" s="240" t="s">
        <v>157</v>
      </c>
      <c r="D214" s="85"/>
      <c r="E214" s="85"/>
      <c r="F214" s="86" t="str">
        <f t="shared" si="6"/>
        <v/>
      </c>
      <c r="G214" s="87"/>
      <c r="H214" s="88" t="str">
        <f t="shared" si="7"/>
        <v/>
      </c>
    </row>
    <row r="215" spans="1:8" ht="15.6" x14ac:dyDescent="0.25">
      <c r="A215" s="254">
        <v>4023</v>
      </c>
      <c r="B215" s="255"/>
      <c r="C215" s="240" t="s">
        <v>158</v>
      </c>
      <c r="D215" s="85"/>
      <c r="E215" s="85"/>
      <c r="F215" s="86" t="str">
        <f t="shared" si="6"/>
        <v/>
      </c>
      <c r="G215" s="87"/>
      <c r="H215" s="88" t="str">
        <f t="shared" si="7"/>
        <v/>
      </c>
    </row>
    <row r="216" spans="1:8" ht="15.6" x14ac:dyDescent="0.25">
      <c r="A216" s="254">
        <v>4024</v>
      </c>
      <c r="B216" s="255"/>
      <c r="C216" s="240" t="s">
        <v>159</v>
      </c>
      <c r="D216" s="85"/>
      <c r="E216" s="85"/>
      <c r="F216" s="86" t="str">
        <f t="shared" si="6"/>
        <v/>
      </c>
      <c r="G216" s="87"/>
      <c r="H216" s="88" t="str">
        <f t="shared" si="7"/>
        <v/>
      </c>
    </row>
    <row r="217" spans="1:8" ht="15.6" x14ac:dyDescent="0.25">
      <c r="A217" s="254">
        <v>4025</v>
      </c>
      <c r="B217" s="255"/>
      <c r="C217" s="240" t="s">
        <v>160</v>
      </c>
      <c r="D217" s="85"/>
      <c r="E217" s="85"/>
      <c r="F217" s="86" t="str">
        <f t="shared" si="6"/>
        <v/>
      </c>
      <c r="G217" s="87"/>
      <c r="H217" s="88" t="str">
        <f t="shared" si="7"/>
        <v/>
      </c>
    </row>
    <row r="218" spans="1:8" ht="15.6" x14ac:dyDescent="0.25">
      <c r="A218" s="254">
        <v>4026</v>
      </c>
      <c r="B218" s="255"/>
      <c r="C218" s="240" t="s">
        <v>161</v>
      </c>
      <c r="D218" s="85"/>
      <c r="E218" s="85"/>
      <c r="F218" s="86" t="str">
        <f t="shared" si="6"/>
        <v/>
      </c>
      <c r="G218" s="87"/>
      <c r="H218" s="88" t="str">
        <f t="shared" si="7"/>
        <v/>
      </c>
    </row>
    <row r="219" spans="1:8" ht="15.6" x14ac:dyDescent="0.25">
      <c r="A219" s="254">
        <v>4027</v>
      </c>
      <c r="B219" s="255"/>
      <c r="C219" s="240" t="s">
        <v>162</v>
      </c>
      <c r="D219" s="85"/>
      <c r="E219" s="85"/>
      <c r="F219" s="86" t="str">
        <f t="shared" si="6"/>
        <v/>
      </c>
      <c r="G219" s="87"/>
      <c r="H219" s="88" t="str">
        <f t="shared" si="7"/>
        <v/>
      </c>
    </row>
    <row r="220" spans="1:8" ht="15.6" x14ac:dyDescent="0.25">
      <c r="A220" s="254">
        <v>4029</v>
      </c>
      <c r="B220" s="255"/>
      <c r="C220" s="240" t="s">
        <v>163</v>
      </c>
      <c r="D220" s="85"/>
      <c r="E220" s="85"/>
      <c r="F220" s="86" t="str">
        <f t="shared" si="6"/>
        <v/>
      </c>
      <c r="G220" s="87"/>
      <c r="H220" s="88" t="str">
        <f t="shared" si="7"/>
        <v/>
      </c>
    </row>
    <row r="221" spans="1:8" ht="15" x14ac:dyDescent="0.25">
      <c r="A221" s="44"/>
      <c r="B221" s="45"/>
      <c r="C221" s="247" t="s">
        <v>12</v>
      </c>
      <c r="D221" s="73"/>
      <c r="E221" s="73"/>
      <c r="F221" s="74" t="str">
        <f t="shared" si="6"/>
        <v/>
      </c>
      <c r="G221" s="75"/>
      <c r="H221" s="76" t="str">
        <f t="shared" si="7"/>
        <v/>
      </c>
    </row>
    <row r="222" spans="1:8" ht="17.399999999999999" x14ac:dyDescent="0.25">
      <c r="A222" s="251">
        <v>403</v>
      </c>
      <c r="B222" s="252"/>
      <c r="C222" s="253" t="s">
        <v>164</v>
      </c>
      <c r="D222" s="81">
        <f>SUM(D223:D228)</f>
        <v>0</v>
      </c>
      <c r="E222" s="81">
        <f>SUM(E223:E228)</f>
        <v>0</v>
      </c>
      <c r="F222" s="82" t="str">
        <f t="shared" si="6"/>
        <v/>
      </c>
      <c r="G222" s="81">
        <f>SUM(G223:G228)</f>
        <v>0</v>
      </c>
      <c r="H222" s="84" t="str">
        <f t="shared" si="7"/>
        <v/>
      </c>
    </row>
    <row r="223" spans="1:8" ht="15.6" x14ac:dyDescent="0.25">
      <c r="A223" s="254">
        <v>4030</v>
      </c>
      <c r="B223" s="255"/>
      <c r="C223" s="240" t="s">
        <v>165</v>
      </c>
      <c r="D223" s="85"/>
      <c r="E223" s="85"/>
      <c r="F223" s="86" t="str">
        <f t="shared" si="6"/>
        <v/>
      </c>
      <c r="G223" s="87"/>
      <c r="H223" s="88" t="str">
        <f t="shared" si="7"/>
        <v/>
      </c>
    </row>
    <row r="224" spans="1:8" ht="15.6" x14ac:dyDescent="0.25">
      <c r="A224" s="254">
        <v>4031</v>
      </c>
      <c r="B224" s="255"/>
      <c r="C224" s="240" t="s">
        <v>166</v>
      </c>
      <c r="D224" s="85"/>
      <c r="E224" s="85"/>
      <c r="F224" s="86" t="str">
        <f t="shared" si="6"/>
        <v/>
      </c>
      <c r="G224" s="87"/>
      <c r="H224" s="88" t="str">
        <f t="shared" si="7"/>
        <v/>
      </c>
    </row>
    <row r="225" spans="1:8" ht="15.6" x14ac:dyDescent="0.25">
      <c r="A225" s="254">
        <v>4032</v>
      </c>
      <c r="B225" s="255"/>
      <c r="C225" s="240" t="s">
        <v>167</v>
      </c>
      <c r="D225" s="85"/>
      <c r="E225" s="85"/>
      <c r="F225" s="86" t="str">
        <f t="shared" si="6"/>
        <v/>
      </c>
      <c r="G225" s="87"/>
      <c r="H225" s="88" t="str">
        <f t="shared" si="7"/>
        <v/>
      </c>
    </row>
    <row r="226" spans="1:8" ht="15.6" x14ac:dyDescent="0.25">
      <c r="A226" s="254">
        <v>4033</v>
      </c>
      <c r="B226" s="255"/>
      <c r="C226" s="240" t="s">
        <v>168</v>
      </c>
      <c r="D226" s="85"/>
      <c r="E226" s="85"/>
      <c r="F226" s="86" t="str">
        <f t="shared" si="6"/>
        <v/>
      </c>
      <c r="G226" s="87"/>
      <c r="H226" s="88" t="str">
        <f t="shared" si="7"/>
        <v/>
      </c>
    </row>
    <row r="227" spans="1:8" ht="15.6" x14ac:dyDescent="0.25">
      <c r="A227" s="254">
        <v>4034</v>
      </c>
      <c r="B227" s="255"/>
      <c r="C227" s="240" t="s">
        <v>169</v>
      </c>
      <c r="D227" s="85"/>
      <c r="E227" s="85"/>
      <c r="F227" s="86" t="str">
        <f t="shared" si="6"/>
        <v/>
      </c>
      <c r="G227" s="87"/>
      <c r="H227" s="88" t="str">
        <f t="shared" si="7"/>
        <v/>
      </c>
    </row>
    <row r="228" spans="1:8" ht="15.6" x14ac:dyDescent="0.25">
      <c r="A228" s="254">
        <v>4035</v>
      </c>
      <c r="B228" s="255"/>
      <c r="C228" s="240" t="s">
        <v>170</v>
      </c>
      <c r="D228" s="85"/>
      <c r="E228" s="85"/>
      <c r="F228" s="86" t="str">
        <f t="shared" si="6"/>
        <v/>
      </c>
      <c r="G228" s="87"/>
      <c r="H228" s="88" t="str">
        <f t="shared" si="7"/>
        <v/>
      </c>
    </row>
    <row r="229" spans="1:8" ht="15" x14ac:dyDescent="0.25">
      <c r="A229" s="44"/>
      <c r="B229" s="45"/>
      <c r="C229" s="247" t="s">
        <v>12</v>
      </c>
      <c r="D229" s="73"/>
      <c r="E229" s="73"/>
      <c r="F229" s="74" t="str">
        <f t="shared" si="6"/>
        <v/>
      </c>
      <c r="G229" s="75"/>
      <c r="H229" s="76" t="str">
        <f t="shared" si="7"/>
        <v/>
      </c>
    </row>
    <row r="230" spans="1:8" ht="17.399999999999999" x14ac:dyDescent="0.25">
      <c r="A230" s="251">
        <v>404</v>
      </c>
      <c r="B230" s="252"/>
      <c r="C230" s="253" t="s">
        <v>171</v>
      </c>
      <c r="D230" s="81">
        <f>SUM(D231:D235)</f>
        <v>0</v>
      </c>
      <c r="E230" s="81">
        <f>SUM(E231:E235)</f>
        <v>0</v>
      </c>
      <c r="F230" s="82" t="str">
        <f t="shared" si="6"/>
        <v/>
      </c>
      <c r="G230" s="83">
        <f>SUM(G231:G235)</f>
        <v>0</v>
      </c>
      <c r="H230" s="84" t="str">
        <f t="shared" si="7"/>
        <v/>
      </c>
    </row>
    <row r="231" spans="1:8" ht="15.6" x14ac:dyDescent="0.25">
      <c r="A231" s="254">
        <v>4040</v>
      </c>
      <c r="B231" s="255"/>
      <c r="C231" s="240" t="s">
        <v>172</v>
      </c>
      <c r="D231" s="85"/>
      <c r="E231" s="85"/>
      <c r="F231" s="86" t="str">
        <f t="shared" si="6"/>
        <v/>
      </c>
      <c r="G231" s="87"/>
      <c r="H231" s="88" t="str">
        <f t="shared" si="7"/>
        <v/>
      </c>
    </row>
    <row r="232" spans="1:8" ht="15.6" x14ac:dyDescent="0.25">
      <c r="A232" s="254">
        <v>4041</v>
      </c>
      <c r="B232" s="255"/>
      <c r="C232" s="240" t="s">
        <v>173</v>
      </c>
      <c r="D232" s="85"/>
      <c r="E232" s="85"/>
      <c r="F232" s="86" t="str">
        <f t="shared" si="6"/>
        <v/>
      </c>
      <c r="G232" s="87"/>
      <c r="H232" s="88" t="str">
        <f t="shared" si="7"/>
        <v/>
      </c>
    </row>
    <row r="233" spans="1:8" ht="15.6" x14ac:dyDescent="0.25">
      <c r="A233" s="254">
        <v>4042</v>
      </c>
      <c r="B233" s="255"/>
      <c r="C233" s="240" t="s">
        <v>174</v>
      </c>
      <c r="D233" s="85"/>
      <c r="E233" s="85"/>
      <c r="F233" s="86" t="str">
        <f t="shared" si="6"/>
        <v/>
      </c>
      <c r="G233" s="87"/>
      <c r="H233" s="88" t="str">
        <f t="shared" si="7"/>
        <v/>
      </c>
    </row>
    <row r="234" spans="1:8" ht="15.6" x14ac:dyDescent="0.25">
      <c r="A234" s="254">
        <v>4043</v>
      </c>
      <c r="B234" s="255"/>
      <c r="C234" s="240" t="s">
        <v>175</v>
      </c>
      <c r="D234" s="85"/>
      <c r="E234" s="85"/>
      <c r="F234" s="86" t="str">
        <f t="shared" si="6"/>
        <v/>
      </c>
      <c r="G234" s="87"/>
      <c r="H234" s="88" t="str">
        <f t="shared" si="7"/>
        <v/>
      </c>
    </row>
    <row r="235" spans="1:8" ht="15.6" x14ac:dyDescent="0.25">
      <c r="A235" s="254">
        <v>4044</v>
      </c>
      <c r="B235" s="255"/>
      <c r="C235" s="240" t="s">
        <v>176</v>
      </c>
      <c r="D235" s="85"/>
      <c r="E235" s="85"/>
      <c r="F235" s="86" t="str">
        <f t="shared" si="6"/>
        <v/>
      </c>
      <c r="G235" s="87"/>
      <c r="H235" s="88" t="str">
        <f t="shared" si="7"/>
        <v/>
      </c>
    </row>
    <row r="236" spans="1:8" ht="15" x14ac:dyDescent="0.25">
      <c r="A236" s="44"/>
      <c r="B236" s="45"/>
      <c r="C236" s="247" t="s">
        <v>12</v>
      </c>
      <c r="D236" s="73"/>
      <c r="E236" s="73"/>
      <c r="F236" s="74" t="str">
        <f t="shared" si="6"/>
        <v/>
      </c>
      <c r="G236" s="75"/>
      <c r="H236" s="76" t="str">
        <f t="shared" si="7"/>
        <v/>
      </c>
    </row>
    <row r="237" spans="1:8" ht="17.399999999999999" x14ac:dyDescent="0.25">
      <c r="A237" s="251">
        <v>409</v>
      </c>
      <c r="B237" s="252"/>
      <c r="C237" s="253" t="s">
        <v>177</v>
      </c>
      <c r="D237" s="81">
        <f>SUM(D238:D242)</f>
        <v>0</v>
      </c>
      <c r="E237" s="81">
        <f>SUM(E238:E242)</f>
        <v>0</v>
      </c>
      <c r="F237" s="82" t="str">
        <f t="shared" si="6"/>
        <v/>
      </c>
      <c r="G237" s="83">
        <f>SUM(G238:G242)</f>
        <v>0</v>
      </c>
      <c r="H237" s="84" t="str">
        <f t="shared" si="7"/>
        <v/>
      </c>
    </row>
    <row r="238" spans="1:8" ht="15.6" x14ac:dyDescent="0.25">
      <c r="A238" s="254">
        <v>4090</v>
      </c>
      <c r="B238" s="255"/>
      <c r="C238" s="240" t="s">
        <v>178</v>
      </c>
      <c r="D238" s="85"/>
      <c r="E238" s="85"/>
      <c r="F238" s="86" t="str">
        <f t="shared" si="6"/>
        <v/>
      </c>
      <c r="G238" s="87"/>
      <c r="H238" s="88" t="str">
        <f t="shared" si="7"/>
        <v/>
      </c>
    </row>
    <row r="239" spans="1:8" ht="15.6" x14ac:dyDescent="0.25">
      <c r="A239" s="254">
        <v>4091</v>
      </c>
      <c r="B239" s="255"/>
      <c r="C239" s="240" t="s">
        <v>179</v>
      </c>
      <c r="D239" s="85"/>
      <c r="E239" s="85"/>
      <c r="F239" s="86" t="str">
        <f t="shared" si="6"/>
        <v/>
      </c>
      <c r="G239" s="87"/>
      <c r="H239" s="88" t="str">
        <f t="shared" si="7"/>
        <v/>
      </c>
    </row>
    <row r="240" spans="1:8" ht="15.6" x14ac:dyDescent="0.25">
      <c r="A240" s="254">
        <v>4092</v>
      </c>
      <c r="B240" s="255"/>
      <c r="C240" s="240" t="s">
        <v>180</v>
      </c>
      <c r="D240" s="85"/>
      <c r="E240" s="85"/>
      <c r="F240" s="86" t="str">
        <f t="shared" si="6"/>
        <v/>
      </c>
      <c r="G240" s="87"/>
      <c r="H240" s="88" t="str">
        <f t="shared" si="7"/>
        <v/>
      </c>
    </row>
    <row r="241" spans="1:8" ht="15.6" x14ac:dyDescent="0.25">
      <c r="A241" s="254">
        <v>4093</v>
      </c>
      <c r="B241" s="255"/>
      <c r="C241" s="240" t="s">
        <v>181</v>
      </c>
      <c r="D241" s="85"/>
      <c r="E241" s="85"/>
      <c r="F241" s="86" t="str">
        <f t="shared" si="6"/>
        <v/>
      </c>
      <c r="G241" s="87"/>
      <c r="H241" s="88" t="str">
        <f t="shared" si="7"/>
        <v/>
      </c>
    </row>
    <row r="242" spans="1:8" ht="15.6" x14ac:dyDescent="0.25">
      <c r="A242" s="254">
        <v>4098</v>
      </c>
      <c r="B242" s="255"/>
      <c r="C242" s="240" t="s">
        <v>182</v>
      </c>
      <c r="D242" s="85"/>
      <c r="E242" s="85"/>
      <c r="F242" s="86" t="str">
        <f t="shared" si="6"/>
        <v/>
      </c>
      <c r="G242" s="87"/>
      <c r="H242" s="88" t="str">
        <f t="shared" si="7"/>
        <v/>
      </c>
    </row>
    <row r="243" spans="1:8" ht="15" x14ac:dyDescent="0.25">
      <c r="A243" s="44"/>
      <c r="B243" s="45"/>
      <c r="C243" s="247" t="s">
        <v>12</v>
      </c>
      <c r="D243" s="73"/>
      <c r="E243" s="73"/>
      <c r="F243" s="74" t="str">
        <f t="shared" si="6"/>
        <v/>
      </c>
      <c r="G243" s="75"/>
      <c r="H243" s="76" t="str">
        <f t="shared" si="7"/>
        <v/>
      </c>
    </row>
    <row r="244" spans="1:8" ht="21" x14ac:dyDescent="0.25">
      <c r="A244" s="248">
        <v>41</v>
      </c>
      <c r="B244" s="249"/>
      <c r="C244" s="250" t="s">
        <v>183</v>
      </c>
      <c r="D244" s="77">
        <f>D246+D251+D262+D265+D274</f>
        <v>0</v>
      </c>
      <c r="E244" s="77">
        <f>E246+E251+E262+E265+E274</f>
        <v>0</v>
      </c>
      <c r="F244" s="78" t="str">
        <f t="shared" si="6"/>
        <v/>
      </c>
      <c r="G244" s="79">
        <f>G246+G251+G262+G265+G274</f>
        <v>0</v>
      </c>
      <c r="H244" s="80" t="str">
        <f t="shared" si="7"/>
        <v/>
      </c>
    </row>
    <row r="245" spans="1:8" ht="15" x14ac:dyDescent="0.25">
      <c r="A245" s="44"/>
      <c r="B245" s="45"/>
      <c r="C245" s="247" t="s">
        <v>12</v>
      </c>
      <c r="D245" s="73"/>
      <c r="E245" s="73"/>
      <c r="F245" s="74" t="str">
        <f t="shared" si="6"/>
        <v/>
      </c>
      <c r="G245" s="75"/>
      <c r="H245" s="76" t="str">
        <f t="shared" si="7"/>
        <v/>
      </c>
    </row>
    <row r="246" spans="1:8" ht="17.399999999999999" x14ac:dyDescent="0.25">
      <c r="A246" s="251">
        <v>410</v>
      </c>
      <c r="B246" s="252"/>
      <c r="C246" s="253" t="s">
        <v>184</v>
      </c>
      <c r="D246" s="81">
        <f>SUM(D247:D249)</f>
        <v>0</v>
      </c>
      <c r="E246" s="81">
        <f>SUM(E247:E249)</f>
        <v>0</v>
      </c>
      <c r="F246" s="82" t="str">
        <f t="shared" si="6"/>
        <v/>
      </c>
      <c r="G246" s="83">
        <f>SUM(G247:G249)</f>
        <v>0</v>
      </c>
      <c r="H246" s="84" t="str">
        <f t="shared" si="7"/>
        <v/>
      </c>
    </row>
    <row r="247" spans="1:8" ht="15.6" x14ac:dyDescent="0.25">
      <c r="A247" s="254">
        <v>4100</v>
      </c>
      <c r="B247" s="255"/>
      <c r="C247" s="240" t="s">
        <v>185</v>
      </c>
      <c r="D247" s="85"/>
      <c r="E247" s="85"/>
      <c r="F247" s="86" t="str">
        <f t="shared" si="6"/>
        <v/>
      </c>
      <c r="G247" s="87"/>
      <c r="H247" s="88" t="str">
        <f t="shared" si="7"/>
        <v/>
      </c>
    </row>
    <row r="248" spans="1:8" ht="15.6" x14ac:dyDescent="0.25">
      <c r="A248" s="254">
        <v>4101</v>
      </c>
      <c r="B248" s="255"/>
      <c r="C248" s="240" t="s">
        <v>186</v>
      </c>
      <c r="D248" s="85"/>
      <c r="E248" s="85"/>
      <c r="F248" s="86" t="str">
        <f t="shared" si="6"/>
        <v/>
      </c>
      <c r="G248" s="87"/>
      <c r="H248" s="88" t="str">
        <f t="shared" si="7"/>
        <v/>
      </c>
    </row>
    <row r="249" spans="1:8" ht="15.6" x14ac:dyDescent="0.25">
      <c r="A249" s="254">
        <v>4102</v>
      </c>
      <c r="B249" s="255"/>
      <c r="C249" s="240" t="s">
        <v>187</v>
      </c>
      <c r="D249" s="85"/>
      <c r="E249" s="85"/>
      <c r="F249" s="86" t="str">
        <f t="shared" si="6"/>
        <v/>
      </c>
      <c r="G249" s="87"/>
      <c r="H249" s="88" t="str">
        <f t="shared" si="7"/>
        <v/>
      </c>
    </row>
    <row r="250" spans="1:8" ht="15" x14ac:dyDescent="0.25">
      <c r="A250" s="44"/>
      <c r="B250" s="45"/>
      <c r="C250" s="247" t="s">
        <v>12</v>
      </c>
      <c r="D250" s="73"/>
      <c r="E250" s="73"/>
      <c r="F250" s="74" t="str">
        <f t="shared" si="6"/>
        <v/>
      </c>
      <c r="G250" s="75"/>
      <c r="H250" s="76" t="str">
        <f t="shared" si="7"/>
        <v/>
      </c>
    </row>
    <row r="251" spans="1:8" ht="17.399999999999999" x14ac:dyDescent="0.25">
      <c r="A251" s="251">
        <v>411</v>
      </c>
      <c r="B251" s="252"/>
      <c r="C251" s="253" t="s">
        <v>188</v>
      </c>
      <c r="D251" s="81">
        <f>SUM(D252:D260)</f>
        <v>0</v>
      </c>
      <c r="E251" s="81">
        <f>SUM(E252:E260)</f>
        <v>0</v>
      </c>
      <c r="F251" s="82" t="str">
        <f t="shared" si="6"/>
        <v/>
      </c>
      <c r="G251" s="83">
        <f>SUM(G252:G260)</f>
        <v>0</v>
      </c>
      <c r="H251" s="84" t="str">
        <f t="shared" si="7"/>
        <v/>
      </c>
    </row>
    <row r="252" spans="1:8" ht="15.6" x14ac:dyDescent="0.25">
      <c r="A252" s="254">
        <v>4110</v>
      </c>
      <c r="B252" s="255"/>
      <c r="C252" s="240" t="s">
        <v>189</v>
      </c>
      <c r="D252" s="85"/>
      <c r="E252" s="85"/>
      <c r="F252" s="86" t="str">
        <f t="shared" si="6"/>
        <v/>
      </c>
      <c r="G252" s="87"/>
      <c r="H252" s="88" t="str">
        <f t="shared" si="7"/>
        <v/>
      </c>
    </row>
    <row r="253" spans="1:8" ht="15.6" x14ac:dyDescent="0.25">
      <c r="A253" s="254">
        <v>4111</v>
      </c>
      <c r="B253" s="255"/>
      <c r="C253" s="240" t="s">
        <v>190</v>
      </c>
      <c r="D253" s="85"/>
      <c r="E253" s="85"/>
      <c r="F253" s="86" t="str">
        <f t="shared" ref="F253:F316" si="8">IFERROR(E253/D253*100,"")</f>
        <v/>
      </c>
      <c r="G253" s="87"/>
      <c r="H253" s="88" t="str">
        <f t="shared" ref="H253:H316" si="9">IFERROR(G253/E253*100,"")</f>
        <v/>
      </c>
    </row>
    <row r="254" spans="1:8" ht="15.6" x14ac:dyDescent="0.25">
      <c r="A254" s="254">
        <v>4112</v>
      </c>
      <c r="B254" s="255"/>
      <c r="C254" s="240" t="s">
        <v>191</v>
      </c>
      <c r="D254" s="85"/>
      <c r="E254" s="85"/>
      <c r="F254" s="86" t="str">
        <f t="shared" si="8"/>
        <v/>
      </c>
      <c r="G254" s="87"/>
      <c r="H254" s="88" t="str">
        <f t="shared" si="9"/>
        <v/>
      </c>
    </row>
    <row r="255" spans="1:8" ht="15.6" x14ac:dyDescent="0.25">
      <c r="A255" s="254">
        <v>4113</v>
      </c>
      <c r="B255" s="255"/>
      <c r="C255" s="240" t="s">
        <v>192</v>
      </c>
      <c r="D255" s="85"/>
      <c r="E255" s="85"/>
      <c r="F255" s="86" t="str">
        <f t="shared" si="8"/>
        <v/>
      </c>
      <c r="G255" s="87"/>
      <c r="H255" s="88" t="str">
        <f t="shared" si="9"/>
        <v/>
      </c>
    </row>
    <row r="256" spans="1:8" ht="15.6" x14ac:dyDescent="0.25">
      <c r="A256" s="254">
        <v>4114</v>
      </c>
      <c r="B256" s="255"/>
      <c r="C256" s="240" t="s">
        <v>193</v>
      </c>
      <c r="D256" s="85"/>
      <c r="E256" s="85"/>
      <c r="F256" s="86" t="str">
        <f t="shared" si="8"/>
        <v/>
      </c>
      <c r="G256" s="87"/>
      <c r="H256" s="88" t="str">
        <f t="shared" si="9"/>
        <v/>
      </c>
    </row>
    <row r="257" spans="1:8" ht="15.6" x14ac:dyDescent="0.25">
      <c r="A257" s="254">
        <v>4115</v>
      </c>
      <c r="B257" s="255"/>
      <c r="C257" s="240" t="s">
        <v>194</v>
      </c>
      <c r="D257" s="85"/>
      <c r="E257" s="85"/>
      <c r="F257" s="86" t="str">
        <f t="shared" si="8"/>
        <v/>
      </c>
      <c r="G257" s="87"/>
      <c r="H257" s="88" t="str">
        <f t="shared" si="9"/>
        <v/>
      </c>
    </row>
    <row r="258" spans="1:8" ht="15.6" x14ac:dyDescent="0.25">
      <c r="A258" s="254">
        <v>4116</v>
      </c>
      <c r="B258" s="255"/>
      <c r="C258" s="240" t="s">
        <v>195</v>
      </c>
      <c r="D258" s="85"/>
      <c r="E258" s="85"/>
      <c r="F258" s="86" t="str">
        <f t="shared" si="8"/>
        <v/>
      </c>
      <c r="G258" s="87"/>
      <c r="H258" s="88" t="str">
        <f t="shared" si="9"/>
        <v/>
      </c>
    </row>
    <row r="259" spans="1:8" ht="15.6" x14ac:dyDescent="0.25">
      <c r="A259" s="254">
        <v>4117</v>
      </c>
      <c r="B259" s="255"/>
      <c r="C259" s="240" t="s">
        <v>196</v>
      </c>
      <c r="D259" s="85"/>
      <c r="E259" s="85"/>
      <c r="F259" s="86" t="str">
        <f t="shared" si="8"/>
        <v/>
      </c>
      <c r="G259" s="87"/>
      <c r="H259" s="88" t="str">
        <f t="shared" si="9"/>
        <v/>
      </c>
    </row>
    <row r="260" spans="1:8" ht="15.6" x14ac:dyDescent="0.25">
      <c r="A260" s="254">
        <v>4119</v>
      </c>
      <c r="B260" s="255"/>
      <c r="C260" s="240" t="s">
        <v>197</v>
      </c>
      <c r="D260" s="85"/>
      <c r="E260" s="85"/>
      <c r="F260" s="86" t="str">
        <f t="shared" si="8"/>
        <v/>
      </c>
      <c r="G260" s="87"/>
      <c r="H260" s="88" t="str">
        <f t="shared" si="9"/>
        <v/>
      </c>
    </row>
    <row r="261" spans="1:8" ht="15" x14ac:dyDescent="0.25">
      <c r="A261" s="44"/>
      <c r="B261" s="45"/>
      <c r="C261" s="247" t="s">
        <v>12</v>
      </c>
      <c r="D261" s="73"/>
      <c r="E261" s="73"/>
      <c r="F261" s="74" t="str">
        <f t="shared" si="8"/>
        <v/>
      </c>
      <c r="G261" s="75"/>
      <c r="H261" s="76" t="str">
        <f t="shared" si="9"/>
        <v/>
      </c>
    </row>
    <row r="262" spans="1:8" ht="17.399999999999999" x14ac:dyDescent="0.25">
      <c r="A262" s="251">
        <v>412</v>
      </c>
      <c r="B262" s="252"/>
      <c r="C262" s="253" t="s">
        <v>198</v>
      </c>
      <c r="D262" s="81">
        <f>D263</f>
        <v>0</v>
      </c>
      <c r="E262" s="81">
        <f>E263</f>
        <v>0</v>
      </c>
      <c r="F262" s="82" t="str">
        <f t="shared" si="8"/>
        <v/>
      </c>
      <c r="G262" s="83">
        <f>G263</f>
        <v>0</v>
      </c>
      <c r="H262" s="84" t="str">
        <f t="shared" si="9"/>
        <v/>
      </c>
    </row>
    <row r="263" spans="1:8" ht="15.6" x14ac:dyDescent="0.25">
      <c r="A263" s="254">
        <v>4120</v>
      </c>
      <c r="B263" s="255"/>
      <c r="C263" s="240" t="s">
        <v>199</v>
      </c>
      <c r="D263" s="85"/>
      <c r="E263" s="85"/>
      <c r="F263" s="86" t="str">
        <f t="shared" si="8"/>
        <v/>
      </c>
      <c r="G263" s="87"/>
      <c r="H263" s="88" t="str">
        <f t="shared" si="9"/>
        <v/>
      </c>
    </row>
    <row r="264" spans="1:8" ht="15" x14ac:dyDescent="0.25">
      <c r="A264" s="44"/>
      <c r="B264" s="45"/>
      <c r="C264" s="247" t="s">
        <v>12</v>
      </c>
      <c r="D264" s="73"/>
      <c r="E264" s="73"/>
      <c r="F264" s="74" t="str">
        <f t="shared" si="8"/>
        <v/>
      </c>
      <c r="G264" s="75"/>
      <c r="H264" s="76" t="str">
        <f t="shared" si="9"/>
        <v/>
      </c>
    </row>
    <row r="265" spans="1:8" ht="17.399999999999999" x14ac:dyDescent="0.25">
      <c r="A265" s="251">
        <v>413</v>
      </c>
      <c r="B265" s="252"/>
      <c r="C265" s="253" t="s">
        <v>200</v>
      </c>
      <c r="D265" s="81">
        <f>SUM(D266:D272)</f>
        <v>0</v>
      </c>
      <c r="E265" s="81">
        <f>SUM(E266:E272)</f>
        <v>0</v>
      </c>
      <c r="F265" s="82" t="str">
        <f t="shared" si="8"/>
        <v/>
      </c>
      <c r="G265" s="83">
        <f>SUM(G266:G272)</f>
        <v>0</v>
      </c>
      <c r="H265" s="84" t="str">
        <f t="shared" si="9"/>
        <v/>
      </c>
    </row>
    <row r="266" spans="1:8" ht="15.6" x14ac:dyDescent="0.25">
      <c r="A266" s="254">
        <v>4130</v>
      </c>
      <c r="B266" s="255"/>
      <c r="C266" s="240" t="s">
        <v>201</v>
      </c>
      <c r="D266" s="85"/>
      <c r="E266" s="85"/>
      <c r="F266" s="86" t="str">
        <f t="shared" si="8"/>
        <v/>
      </c>
      <c r="G266" s="87"/>
      <c r="H266" s="88" t="str">
        <f t="shared" si="9"/>
        <v/>
      </c>
    </row>
    <row r="267" spans="1:8" ht="15.6" x14ac:dyDescent="0.25">
      <c r="A267" s="254">
        <v>4131</v>
      </c>
      <c r="B267" s="255"/>
      <c r="C267" s="240" t="s">
        <v>202</v>
      </c>
      <c r="D267" s="85"/>
      <c r="E267" s="85"/>
      <c r="F267" s="86" t="str">
        <f t="shared" si="8"/>
        <v/>
      </c>
      <c r="G267" s="87"/>
      <c r="H267" s="88" t="str">
        <f t="shared" si="9"/>
        <v/>
      </c>
    </row>
    <row r="268" spans="1:8" ht="15.6" x14ac:dyDescent="0.25">
      <c r="A268" s="254">
        <v>4132</v>
      </c>
      <c r="B268" s="255"/>
      <c r="C268" s="240" t="s">
        <v>203</v>
      </c>
      <c r="D268" s="85"/>
      <c r="E268" s="85"/>
      <c r="F268" s="86" t="str">
        <f t="shared" si="8"/>
        <v/>
      </c>
      <c r="G268" s="87"/>
      <c r="H268" s="88" t="str">
        <f t="shared" si="9"/>
        <v/>
      </c>
    </row>
    <row r="269" spans="1:8" ht="15.6" x14ac:dyDescent="0.25">
      <c r="A269" s="254">
        <v>4133</v>
      </c>
      <c r="B269" s="255"/>
      <c r="C269" s="240" t="s">
        <v>204</v>
      </c>
      <c r="D269" s="85"/>
      <c r="E269" s="85"/>
      <c r="F269" s="86" t="str">
        <f t="shared" si="8"/>
        <v/>
      </c>
      <c r="G269" s="87"/>
      <c r="H269" s="88" t="str">
        <f t="shared" si="9"/>
        <v/>
      </c>
    </row>
    <row r="270" spans="1:8" ht="15.6" x14ac:dyDescent="0.25">
      <c r="A270" s="254">
        <v>4134</v>
      </c>
      <c r="B270" s="255"/>
      <c r="C270" s="240" t="s">
        <v>205</v>
      </c>
      <c r="D270" s="85"/>
      <c r="E270" s="85"/>
      <c r="F270" s="86" t="str">
        <f t="shared" si="8"/>
        <v/>
      </c>
      <c r="G270" s="87"/>
      <c r="H270" s="88" t="str">
        <f t="shared" si="9"/>
        <v/>
      </c>
    </row>
    <row r="271" spans="1:8" ht="15.6" x14ac:dyDescent="0.25">
      <c r="A271" s="254">
        <v>4135</v>
      </c>
      <c r="B271" s="255"/>
      <c r="C271" s="240" t="s">
        <v>206</v>
      </c>
      <c r="D271" s="85"/>
      <c r="E271" s="85"/>
      <c r="F271" s="86" t="str">
        <f t="shared" si="8"/>
        <v/>
      </c>
      <c r="G271" s="87"/>
      <c r="H271" s="88" t="str">
        <f t="shared" si="9"/>
        <v/>
      </c>
    </row>
    <row r="272" spans="1:8" ht="15.6" x14ac:dyDescent="0.25">
      <c r="A272" s="254">
        <v>4136</v>
      </c>
      <c r="B272" s="255"/>
      <c r="C272" s="240" t="s">
        <v>207</v>
      </c>
      <c r="D272" s="85"/>
      <c r="E272" s="85"/>
      <c r="F272" s="86" t="str">
        <f t="shared" si="8"/>
        <v/>
      </c>
      <c r="G272" s="87"/>
      <c r="H272" s="88" t="str">
        <f t="shared" si="9"/>
        <v/>
      </c>
    </row>
    <row r="273" spans="1:8" ht="15.6" x14ac:dyDescent="0.25">
      <c r="A273" s="89"/>
      <c r="B273" s="90"/>
      <c r="C273" s="240" t="s">
        <v>12</v>
      </c>
      <c r="D273" s="46"/>
      <c r="E273" s="46"/>
      <c r="F273" s="91" t="str">
        <f t="shared" si="8"/>
        <v/>
      </c>
      <c r="G273" s="48"/>
      <c r="H273" s="49" t="str">
        <f t="shared" si="9"/>
        <v/>
      </c>
    </row>
    <row r="274" spans="1:8" ht="17.399999999999999" x14ac:dyDescent="0.25">
      <c r="A274" s="251">
        <v>414</v>
      </c>
      <c r="B274" s="252"/>
      <c r="C274" s="253" t="s">
        <v>208</v>
      </c>
      <c r="D274" s="81">
        <f>SUM(D275:D278)</f>
        <v>0</v>
      </c>
      <c r="E274" s="81">
        <f>SUM(E275:E278)</f>
        <v>0</v>
      </c>
      <c r="F274" s="82" t="str">
        <f t="shared" si="8"/>
        <v/>
      </c>
      <c r="G274" s="83">
        <f>SUM(G275:G278)</f>
        <v>0</v>
      </c>
      <c r="H274" s="84" t="str">
        <f t="shared" si="9"/>
        <v/>
      </c>
    </row>
    <row r="275" spans="1:8" ht="15.6" x14ac:dyDescent="0.25">
      <c r="A275" s="254">
        <v>4140</v>
      </c>
      <c r="B275" s="255"/>
      <c r="C275" s="240" t="s">
        <v>209</v>
      </c>
      <c r="D275" s="85"/>
      <c r="E275" s="85"/>
      <c r="F275" s="86" t="str">
        <f t="shared" si="8"/>
        <v/>
      </c>
      <c r="G275" s="87"/>
      <c r="H275" s="88" t="str">
        <f t="shared" si="9"/>
        <v/>
      </c>
    </row>
    <row r="276" spans="1:8" ht="15.6" x14ac:dyDescent="0.25">
      <c r="A276" s="254">
        <v>4141</v>
      </c>
      <c r="B276" s="255"/>
      <c r="C276" s="240" t="s">
        <v>210</v>
      </c>
      <c r="D276" s="85"/>
      <c r="E276" s="85"/>
      <c r="F276" s="86" t="str">
        <f t="shared" si="8"/>
        <v/>
      </c>
      <c r="G276" s="87"/>
      <c r="H276" s="88" t="str">
        <f t="shared" si="9"/>
        <v/>
      </c>
    </row>
    <row r="277" spans="1:8" ht="15.6" x14ac:dyDescent="0.25">
      <c r="A277" s="254">
        <v>4142</v>
      </c>
      <c r="B277" s="255"/>
      <c r="C277" s="240" t="s">
        <v>211</v>
      </c>
      <c r="D277" s="85"/>
      <c r="E277" s="85"/>
      <c r="F277" s="86" t="str">
        <f t="shared" si="8"/>
        <v/>
      </c>
      <c r="G277" s="87"/>
      <c r="H277" s="88" t="str">
        <f t="shared" si="9"/>
        <v/>
      </c>
    </row>
    <row r="278" spans="1:8" ht="15.6" x14ac:dyDescent="0.25">
      <c r="A278" s="254">
        <v>4143</v>
      </c>
      <c r="B278" s="255"/>
      <c r="C278" s="240" t="s">
        <v>212</v>
      </c>
      <c r="D278" s="85"/>
      <c r="E278" s="85"/>
      <c r="F278" s="86" t="str">
        <f t="shared" si="8"/>
        <v/>
      </c>
      <c r="G278" s="87"/>
      <c r="H278" s="88" t="str">
        <f t="shared" si="9"/>
        <v/>
      </c>
    </row>
    <row r="279" spans="1:8" ht="15" x14ac:dyDescent="0.25">
      <c r="A279" s="44"/>
      <c r="B279" s="45"/>
      <c r="C279" s="247" t="s">
        <v>12</v>
      </c>
      <c r="D279" s="73"/>
      <c r="E279" s="73"/>
      <c r="F279" s="74" t="str">
        <f t="shared" si="8"/>
        <v/>
      </c>
      <c r="G279" s="75"/>
      <c r="H279" s="76" t="str">
        <f t="shared" si="9"/>
        <v/>
      </c>
    </row>
    <row r="280" spans="1:8" ht="21" x14ac:dyDescent="0.25">
      <c r="A280" s="248">
        <v>42</v>
      </c>
      <c r="B280" s="249"/>
      <c r="C280" s="250" t="s">
        <v>213</v>
      </c>
      <c r="D280" s="77">
        <f>D282</f>
        <v>0</v>
      </c>
      <c r="E280" s="77">
        <f>E282</f>
        <v>0</v>
      </c>
      <c r="F280" s="78" t="str">
        <f t="shared" si="8"/>
        <v/>
      </c>
      <c r="G280" s="79">
        <f>G282</f>
        <v>0</v>
      </c>
      <c r="H280" s="80" t="str">
        <f t="shared" si="9"/>
        <v/>
      </c>
    </row>
    <row r="281" spans="1:8" ht="15" x14ac:dyDescent="0.25">
      <c r="A281" s="44"/>
      <c r="B281" s="45"/>
      <c r="C281" s="247" t="s">
        <v>12</v>
      </c>
      <c r="D281" s="73"/>
      <c r="E281" s="73"/>
      <c r="F281" s="74" t="str">
        <f t="shared" si="8"/>
        <v/>
      </c>
      <c r="G281" s="75"/>
      <c r="H281" s="76" t="str">
        <f t="shared" si="9"/>
        <v/>
      </c>
    </row>
    <row r="282" spans="1:8" ht="17.399999999999999" x14ac:dyDescent="0.25">
      <c r="A282" s="251">
        <v>420</v>
      </c>
      <c r="B282" s="252"/>
      <c r="C282" s="253" t="s">
        <v>214</v>
      </c>
      <c r="D282" s="81">
        <f>SUM(D283:D292)</f>
        <v>0</v>
      </c>
      <c r="E282" s="81">
        <f>SUM(E283:E292)</f>
        <v>0</v>
      </c>
      <c r="F282" s="82" t="str">
        <f t="shared" si="8"/>
        <v/>
      </c>
      <c r="G282" s="83">
        <f>SUM(G283:G292)</f>
        <v>0</v>
      </c>
      <c r="H282" s="84" t="str">
        <f t="shared" si="9"/>
        <v/>
      </c>
    </row>
    <row r="283" spans="1:8" ht="15.6" x14ac:dyDescent="0.25">
      <c r="A283" s="254">
        <v>4200</v>
      </c>
      <c r="B283" s="255"/>
      <c r="C283" s="240" t="s">
        <v>215</v>
      </c>
      <c r="D283" s="85"/>
      <c r="E283" s="85"/>
      <c r="F283" s="86" t="str">
        <f t="shared" si="8"/>
        <v/>
      </c>
      <c r="G283" s="87"/>
      <c r="H283" s="88" t="str">
        <f t="shared" si="9"/>
        <v/>
      </c>
    </row>
    <row r="284" spans="1:8" ht="15.6" x14ac:dyDescent="0.25">
      <c r="A284" s="254">
        <v>4201</v>
      </c>
      <c r="B284" s="255"/>
      <c r="C284" s="240" t="s">
        <v>216</v>
      </c>
      <c r="D284" s="85"/>
      <c r="E284" s="85"/>
      <c r="F284" s="86" t="str">
        <f t="shared" si="8"/>
        <v/>
      </c>
      <c r="G284" s="87"/>
      <c r="H284" s="88" t="str">
        <f t="shared" si="9"/>
        <v/>
      </c>
    </row>
    <row r="285" spans="1:8" ht="15.6" x14ac:dyDescent="0.25">
      <c r="A285" s="254">
        <v>4202</v>
      </c>
      <c r="B285" s="255"/>
      <c r="C285" s="240" t="s">
        <v>217</v>
      </c>
      <c r="D285" s="85"/>
      <c r="E285" s="85"/>
      <c r="F285" s="86" t="str">
        <f t="shared" si="8"/>
        <v/>
      </c>
      <c r="G285" s="87"/>
      <c r="H285" s="88" t="str">
        <f t="shared" si="9"/>
        <v/>
      </c>
    </row>
    <row r="286" spans="1:8" ht="15.6" x14ac:dyDescent="0.25">
      <c r="A286" s="254">
        <v>4203</v>
      </c>
      <c r="B286" s="255"/>
      <c r="C286" s="240" t="s">
        <v>218</v>
      </c>
      <c r="D286" s="85"/>
      <c r="E286" s="85"/>
      <c r="F286" s="86" t="str">
        <f t="shared" si="8"/>
        <v/>
      </c>
      <c r="G286" s="87"/>
      <c r="H286" s="88" t="str">
        <f t="shared" si="9"/>
        <v/>
      </c>
    </row>
    <row r="287" spans="1:8" ht="15.6" x14ac:dyDescent="0.25">
      <c r="A287" s="254">
        <v>4204</v>
      </c>
      <c r="B287" s="255"/>
      <c r="C287" s="240" t="s">
        <v>219</v>
      </c>
      <c r="D287" s="85"/>
      <c r="E287" s="85"/>
      <c r="F287" s="86" t="str">
        <f t="shared" si="8"/>
        <v/>
      </c>
      <c r="G287" s="87"/>
      <c r="H287" s="88" t="str">
        <f t="shared" si="9"/>
        <v/>
      </c>
    </row>
    <row r="288" spans="1:8" ht="15.6" x14ac:dyDescent="0.25">
      <c r="A288" s="254">
        <v>4205</v>
      </c>
      <c r="B288" s="255"/>
      <c r="C288" s="240" t="s">
        <v>220</v>
      </c>
      <c r="D288" s="85"/>
      <c r="E288" s="85"/>
      <c r="F288" s="86" t="str">
        <f t="shared" si="8"/>
        <v/>
      </c>
      <c r="G288" s="87"/>
      <c r="H288" s="88" t="str">
        <f t="shared" si="9"/>
        <v/>
      </c>
    </row>
    <row r="289" spans="1:8" ht="15.6" x14ac:dyDescent="0.25">
      <c r="A289" s="254">
        <v>4206</v>
      </c>
      <c r="B289" s="255"/>
      <c r="C289" s="240" t="s">
        <v>221</v>
      </c>
      <c r="D289" s="85"/>
      <c r="E289" s="85"/>
      <c r="F289" s="86" t="str">
        <f t="shared" si="8"/>
        <v/>
      </c>
      <c r="G289" s="87"/>
      <c r="H289" s="88" t="str">
        <f t="shared" si="9"/>
        <v/>
      </c>
    </row>
    <row r="290" spans="1:8" ht="15.6" x14ac:dyDescent="0.25">
      <c r="A290" s="254">
        <v>4207</v>
      </c>
      <c r="B290" s="255"/>
      <c r="C290" s="240" t="s">
        <v>222</v>
      </c>
      <c r="D290" s="85"/>
      <c r="E290" s="85"/>
      <c r="F290" s="86" t="str">
        <f t="shared" si="8"/>
        <v/>
      </c>
      <c r="G290" s="87"/>
      <c r="H290" s="88" t="str">
        <f t="shared" si="9"/>
        <v/>
      </c>
    </row>
    <row r="291" spans="1:8" ht="15.6" x14ac:dyDescent="0.25">
      <c r="A291" s="89">
        <v>4208</v>
      </c>
      <c r="B291" s="90"/>
      <c r="C291" s="240" t="s">
        <v>223</v>
      </c>
      <c r="D291" s="46"/>
      <c r="E291" s="85"/>
      <c r="F291" s="91" t="str">
        <f t="shared" si="8"/>
        <v/>
      </c>
      <c r="G291" s="48"/>
      <c r="H291" s="49" t="str">
        <f t="shared" si="9"/>
        <v/>
      </c>
    </row>
    <row r="292" spans="1:8" ht="15.6" x14ac:dyDescent="0.25">
      <c r="A292" s="254">
        <v>4209</v>
      </c>
      <c r="B292" s="255"/>
      <c r="C292" s="240" t="s">
        <v>224</v>
      </c>
      <c r="D292" s="85"/>
      <c r="E292" s="85"/>
      <c r="F292" s="86" t="str">
        <f t="shared" si="8"/>
        <v/>
      </c>
      <c r="G292" s="87"/>
      <c r="H292" s="88" t="str">
        <f t="shared" si="9"/>
        <v/>
      </c>
    </row>
    <row r="293" spans="1:8" ht="15" x14ac:dyDescent="0.25">
      <c r="A293" s="44"/>
      <c r="B293" s="45"/>
      <c r="C293" s="247" t="s">
        <v>12</v>
      </c>
      <c r="D293" s="73"/>
      <c r="E293" s="73"/>
      <c r="F293" s="74" t="str">
        <f t="shared" si="8"/>
        <v/>
      </c>
      <c r="G293" s="75"/>
      <c r="H293" s="76" t="str">
        <f t="shared" si="9"/>
        <v/>
      </c>
    </row>
    <row r="294" spans="1:8" ht="21" x14ac:dyDescent="0.25">
      <c r="A294" s="248">
        <v>43</v>
      </c>
      <c r="B294" s="249"/>
      <c r="C294" s="250" t="s">
        <v>225</v>
      </c>
      <c r="D294" s="77">
        <f>D296+D305</f>
        <v>0</v>
      </c>
      <c r="E294" s="77">
        <f>E296+E305</f>
        <v>0</v>
      </c>
      <c r="F294" s="78" t="str">
        <f t="shared" si="8"/>
        <v/>
      </c>
      <c r="G294" s="79">
        <f>G296+G305</f>
        <v>0</v>
      </c>
      <c r="H294" s="80" t="str">
        <f t="shared" si="9"/>
        <v/>
      </c>
    </row>
    <row r="295" spans="1:8" ht="15" x14ac:dyDescent="0.25">
      <c r="A295" s="44"/>
      <c r="B295" s="45"/>
      <c r="C295" s="247" t="s">
        <v>12</v>
      </c>
      <c r="D295" s="73"/>
      <c r="E295" s="73"/>
      <c r="F295" s="74" t="str">
        <f t="shared" si="8"/>
        <v/>
      </c>
      <c r="G295" s="75"/>
      <c r="H295" s="76" t="str">
        <f t="shared" si="9"/>
        <v/>
      </c>
    </row>
    <row r="296" spans="1:8" ht="17.399999999999999" x14ac:dyDescent="0.25">
      <c r="A296" s="251">
        <v>431</v>
      </c>
      <c r="B296" s="252"/>
      <c r="C296" s="253" t="s">
        <v>226</v>
      </c>
      <c r="D296" s="81">
        <f>SUM(D297:D303)</f>
        <v>0</v>
      </c>
      <c r="E296" s="81">
        <f>SUM(E297:E303)</f>
        <v>0</v>
      </c>
      <c r="F296" s="82" t="str">
        <f t="shared" si="8"/>
        <v/>
      </c>
      <c r="G296" s="83">
        <f>SUM(G297:G303)</f>
        <v>0</v>
      </c>
      <c r="H296" s="84" t="str">
        <f t="shared" si="9"/>
        <v/>
      </c>
    </row>
    <row r="297" spans="1:8" ht="15.6" x14ac:dyDescent="0.25">
      <c r="A297" s="254">
        <v>4310</v>
      </c>
      <c r="B297" s="255"/>
      <c r="C297" s="240" t="s">
        <v>227</v>
      </c>
      <c r="D297" s="85"/>
      <c r="E297" s="85"/>
      <c r="F297" s="86" t="str">
        <f t="shared" si="8"/>
        <v/>
      </c>
      <c r="G297" s="87"/>
      <c r="H297" s="88" t="str">
        <f t="shared" si="9"/>
        <v/>
      </c>
    </row>
    <row r="298" spans="1:8" ht="15.6" x14ac:dyDescent="0.25">
      <c r="A298" s="254">
        <v>4311</v>
      </c>
      <c r="B298" s="255"/>
      <c r="C298" s="240" t="s">
        <v>228</v>
      </c>
      <c r="D298" s="85"/>
      <c r="E298" s="85"/>
      <c r="F298" s="86" t="str">
        <f t="shared" si="8"/>
        <v/>
      </c>
      <c r="G298" s="87"/>
      <c r="H298" s="88" t="str">
        <f t="shared" si="9"/>
        <v/>
      </c>
    </row>
    <row r="299" spans="1:8" ht="15.6" x14ac:dyDescent="0.25">
      <c r="A299" s="254">
        <v>4312</v>
      </c>
      <c r="B299" s="255"/>
      <c r="C299" s="240" t="s">
        <v>229</v>
      </c>
      <c r="D299" s="85"/>
      <c r="E299" s="85"/>
      <c r="F299" s="86" t="str">
        <f t="shared" si="8"/>
        <v/>
      </c>
      <c r="G299" s="87"/>
      <c r="H299" s="88" t="str">
        <f t="shared" si="9"/>
        <v/>
      </c>
    </row>
    <row r="300" spans="1:8" ht="15.6" x14ac:dyDescent="0.25">
      <c r="A300" s="254">
        <v>4313</v>
      </c>
      <c r="B300" s="255"/>
      <c r="C300" s="240" t="s">
        <v>230</v>
      </c>
      <c r="D300" s="85"/>
      <c r="E300" s="85"/>
      <c r="F300" s="86" t="str">
        <f t="shared" si="8"/>
        <v/>
      </c>
      <c r="G300" s="87"/>
      <c r="H300" s="88" t="str">
        <f t="shared" si="9"/>
        <v/>
      </c>
    </row>
    <row r="301" spans="1:8" ht="15.6" x14ac:dyDescent="0.25">
      <c r="A301" s="254">
        <v>4314</v>
      </c>
      <c r="B301" s="255"/>
      <c r="C301" s="240" t="s">
        <v>231</v>
      </c>
      <c r="D301" s="85"/>
      <c r="E301" s="85"/>
      <c r="F301" s="86" t="str">
        <f t="shared" si="8"/>
        <v/>
      </c>
      <c r="G301" s="87"/>
      <c r="H301" s="88" t="str">
        <f t="shared" si="9"/>
        <v/>
      </c>
    </row>
    <row r="302" spans="1:8" ht="15.6" x14ac:dyDescent="0.25">
      <c r="A302" s="254">
        <v>4315</v>
      </c>
      <c r="B302" s="255"/>
      <c r="C302" s="240" t="s">
        <v>232</v>
      </c>
      <c r="D302" s="85"/>
      <c r="E302" s="85"/>
      <c r="F302" s="86" t="str">
        <f t="shared" si="8"/>
        <v/>
      </c>
      <c r="G302" s="87"/>
      <c r="H302" s="88" t="str">
        <f t="shared" si="9"/>
        <v/>
      </c>
    </row>
    <row r="303" spans="1:8" ht="15.6" x14ac:dyDescent="0.25">
      <c r="A303" s="254">
        <v>4316</v>
      </c>
      <c r="B303" s="255"/>
      <c r="C303" s="240" t="s">
        <v>233</v>
      </c>
      <c r="D303" s="85"/>
      <c r="E303" s="85"/>
      <c r="F303" s="86" t="str">
        <f t="shared" si="8"/>
        <v/>
      </c>
      <c r="G303" s="87"/>
      <c r="H303" s="88" t="str">
        <f t="shared" si="9"/>
        <v/>
      </c>
    </row>
    <row r="304" spans="1:8" ht="15" x14ac:dyDescent="0.25">
      <c r="A304" s="93"/>
      <c r="B304" s="94"/>
      <c r="C304" s="256" t="s">
        <v>12</v>
      </c>
      <c r="D304" s="95"/>
      <c r="E304" s="95"/>
      <c r="F304" s="96" t="str">
        <f t="shared" si="8"/>
        <v/>
      </c>
      <c r="G304" s="97"/>
      <c r="H304" s="98" t="str">
        <f t="shared" si="9"/>
        <v/>
      </c>
    </row>
    <row r="305" spans="1:8" ht="17.399999999999999" x14ac:dyDescent="0.25">
      <c r="A305" s="251">
        <v>432</v>
      </c>
      <c r="B305" s="252"/>
      <c r="C305" s="253" t="s">
        <v>234</v>
      </c>
      <c r="D305" s="81">
        <f>SUM(D306:D309)</f>
        <v>0</v>
      </c>
      <c r="E305" s="81">
        <f>SUM(E306:E309)</f>
        <v>0</v>
      </c>
      <c r="F305" s="82" t="str">
        <f t="shared" si="8"/>
        <v/>
      </c>
      <c r="G305" s="83">
        <f>SUM(G306:G309)</f>
        <v>0</v>
      </c>
      <c r="H305" s="84" t="str">
        <f t="shared" si="9"/>
        <v/>
      </c>
    </row>
    <row r="306" spans="1:8" ht="15.6" x14ac:dyDescent="0.25">
      <c r="A306" s="254">
        <v>4320</v>
      </c>
      <c r="B306" s="255"/>
      <c r="C306" s="240" t="s">
        <v>235</v>
      </c>
      <c r="D306" s="85"/>
      <c r="E306" s="85"/>
      <c r="F306" s="86" t="str">
        <f t="shared" si="8"/>
        <v/>
      </c>
      <c r="G306" s="87"/>
      <c r="H306" s="88" t="str">
        <f t="shared" si="9"/>
        <v/>
      </c>
    </row>
    <row r="307" spans="1:8" ht="15.6" x14ac:dyDescent="0.25">
      <c r="A307" s="254">
        <v>4321</v>
      </c>
      <c r="B307" s="255"/>
      <c r="C307" s="240" t="s">
        <v>236</v>
      </c>
      <c r="D307" s="85"/>
      <c r="E307" s="85"/>
      <c r="F307" s="86" t="str">
        <f t="shared" si="8"/>
        <v/>
      </c>
      <c r="G307" s="87"/>
      <c r="H307" s="88" t="str">
        <f t="shared" si="9"/>
        <v/>
      </c>
    </row>
    <row r="308" spans="1:8" ht="15.6" x14ac:dyDescent="0.25">
      <c r="A308" s="254">
        <v>4322</v>
      </c>
      <c r="B308" s="255"/>
      <c r="C308" s="240" t="s">
        <v>237</v>
      </c>
      <c r="D308" s="85"/>
      <c r="E308" s="85"/>
      <c r="F308" s="86" t="str">
        <f t="shared" si="8"/>
        <v/>
      </c>
      <c r="G308" s="87"/>
      <c r="H308" s="88" t="str">
        <f t="shared" si="9"/>
        <v/>
      </c>
    </row>
    <row r="309" spans="1:8" ht="15.6" x14ac:dyDescent="0.25">
      <c r="A309" s="254">
        <v>4323</v>
      </c>
      <c r="B309" s="255"/>
      <c r="C309" s="240" t="s">
        <v>238</v>
      </c>
      <c r="D309" s="85"/>
      <c r="E309" s="85"/>
      <c r="F309" s="86" t="str">
        <f t="shared" si="8"/>
        <v/>
      </c>
      <c r="G309" s="87"/>
      <c r="H309" s="88" t="str">
        <f t="shared" si="9"/>
        <v/>
      </c>
    </row>
    <row r="310" spans="1:8" ht="15" x14ac:dyDescent="0.25">
      <c r="A310" s="93"/>
      <c r="B310" s="94"/>
      <c r="C310" s="256" t="s">
        <v>12</v>
      </c>
      <c r="D310" s="95"/>
      <c r="E310" s="95"/>
      <c r="F310" s="96" t="str">
        <f t="shared" si="8"/>
        <v/>
      </c>
      <c r="G310" s="97"/>
      <c r="H310" s="98" t="str">
        <f t="shared" si="9"/>
        <v/>
      </c>
    </row>
    <row r="311" spans="1:8" ht="21" x14ac:dyDescent="0.25">
      <c r="A311" s="248">
        <v>45</v>
      </c>
      <c r="B311" s="249"/>
      <c r="C311" s="250" t="s">
        <v>239</v>
      </c>
      <c r="D311" s="77">
        <f>D313</f>
        <v>0</v>
      </c>
      <c r="E311" s="77">
        <f>E313</f>
        <v>0</v>
      </c>
      <c r="F311" s="78" t="str">
        <f t="shared" si="8"/>
        <v/>
      </c>
      <c r="G311" s="79">
        <f>G313</f>
        <v>0</v>
      </c>
      <c r="H311" s="80" t="str">
        <f t="shared" si="9"/>
        <v/>
      </c>
    </row>
    <row r="312" spans="1:8" ht="21" x14ac:dyDescent="0.25">
      <c r="A312" s="265"/>
      <c r="B312" s="266"/>
      <c r="C312" s="267" t="s">
        <v>12</v>
      </c>
      <c r="D312" s="134"/>
      <c r="E312" s="134"/>
      <c r="F312" s="135" t="str">
        <f t="shared" si="8"/>
        <v/>
      </c>
      <c r="G312" s="136"/>
      <c r="H312" s="137" t="str">
        <f t="shared" si="9"/>
        <v/>
      </c>
    </row>
    <row r="313" spans="1:8" ht="21" x14ac:dyDescent="0.25">
      <c r="A313" s="265">
        <v>450</v>
      </c>
      <c r="B313" s="266"/>
      <c r="C313" s="267" t="s">
        <v>240</v>
      </c>
      <c r="D313" s="134">
        <f>SUM(D314:D318)</f>
        <v>0</v>
      </c>
      <c r="E313" s="134">
        <f>SUM(E314:E318)</f>
        <v>0</v>
      </c>
      <c r="F313" s="135" t="str">
        <f t="shared" si="8"/>
        <v/>
      </c>
      <c r="G313" s="136">
        <f>SUM(G314:G318)</f>
        <v>0</v>
      </c>
      <c r="H313" s="137" t="str">
        <f t="shared" si="9"/>
        <v/>
      </c>
    </row>
    <row r="314" spans="1:8" ht="15.6" x14ac:dyDescent="0.25">
      <c r="A314" s="254">
        <v>4500</v>
      </c>
      <c r="B314" s="255"/>
      <c r="C314" s="240" t="s">
        <v>241</v>
      </c>
      <c r="D314" s="85"/>
      <c r="E314" s="85"/>
      <c r="F314" s="86" t="str">
        <f t="shared" si="8"/>
        <v/>
      </c>
      <c r="G314" s="87"/>
      <c r="H314" s="88" t="str">
        <f t="shared" si="9"/>
        <v/>
      </c>
    </row>
    <row r="315" spans="1:8" ht="15.6" x14ac:dyDescent="0.25">
      <c r="A315" s="254">
        <v>4501</v>
      </c>
      <c r="B315" s="255"/>
      <c r="C315" s="240" t="s">
        <v>242</v>
      </c>
      <c r="D315" s="85"/>
      <c r="E315" s="85"/>
      <c r="F315" s="86" t="str">
        <f t="shared" si="8"/>
        <v/>
      </c>
      <c r="G315" s="87"/>
      <c r="H315" s="88" t="str">
        <f t="shared" si="9"/>
        <v/>
      </c>
    </row>
    <row r="316" spans="1:8" ht="15.6" x14ac:dyDescent="0.25">
      <c r="A316" s="254">
        <v>4502</v>
      </c>
      <c r="B316" s="255"/>
      <c r="C316" s="240" t="s">
        <v>243</v>
      </c>
      <c r="D316" s="85"/>
      <c r="E316" s="85"/>
      <c r="F316" s="86" t="str">
        <f t="shared" si="8"/>
        <v/>
      </c>
      <c r="G316" s="87"/>
      <c r="H316" s="88" t="str">
        <f t="shared" si="9"/>
        <v/>
      </c>
    </row>
    <row r="317" spans="1:8" ht="15.6" x14ac:dyDescent="0.25">
      <c r="A317" s="254">
        <v>4503</v>
      </c>
      <c r="B317" s="255"/>
      <c r="C317" s="240" t="s">
        <v>244</v>
      </c>
      <c r="D317" s="85"/>
      <c r="E317" s="85"/>
      <c r="F317" s="86" t="str">
        <f t="shared" ref="F317:F318" si="10">IFERROR(E317/D317*100,"")</f>
        <v/>
      </c>
      <c r="G317" s="87"/>
      <c r="H317" s="88" t="str">
        <f t="shared" ref="H317:H318" si="11">IFERROR(G317/E317*100,"")</f>
        <v/>
      </c>
    </row>
    <row r="318" spans="1:8" ht="15.6" x14ac:dyDescent="0.25">
      <c r="A318" s="254">
        <v>4504</v>
      </c>
      <c r="B318" s="94"/>
      <c r="C318" s="240" t="s">
        <v>245</v>
      </c>
      <c r="D318" s="85"/>
      <c r="E318" s="85"/>
      <c r="F318" s="86" t="str">
        <f t="shared" si="10"/>
        <v/>
      </c>
      <c r="G318" s="87"/>
      <c r="H318" s="88" t="str">
        <f t="shared" si="11"/>
        <v/>
      </c>
    </row>
    <row r="319" spans="1:8" ht="15.6" thickBot="1" x14ac:dyDescent="0.3">
      <c r="A319" s="93"/>
      <c r="B319" s="94"/>
      <c r="C319" s="256"/>
      <c r="D319" s="95"/>
      <c r="E319" s="95"/>
      <c r="F319" s="96"/>
      <c r="G319" s="97"/>
      <c r="H319" s="98"/>
    </row>
    <row r="320" spans="1:8" ht="15" x14ac:dyDescent="0.25">
      <c r="A320" s="138"/>
      <c r="B320" s="139"/>
      <c r="C320" s="268"/>
      <c r="D320" s="140"/>
      <c r="E320" s="140"/>
      <c r="F320" s="141"/>
      <c r="G320" s="142"/>
      <c r="H320" s="143"/>
    </row>
    <row r="321" spans="1:8" ht="15" x14ac:dyDescent="0.25">
      <c r="A321" s="144"/>
      <c r="B321" s="145"/>
      <c r="C321" s="269"/>
      <c r="D321" s="146"/>
      <c r="E321" s="146"/>
      <c r="F321" s="147"/>
      <c r="G321" s="148"/>
      <c r="H321" s="149"/>
    </row>
    <row r="322" spans="1:8" ht="21" x14ac:dyDescent="0.25">
      <c r="A322" s="270"/>
      <c r="B322" s="271" t="s">
        <v>246</v>
      </c>
      <c r="C322" s="272" t="s">
        <v>247</v>
      </c>
      <c r="D322" s="150">
        <f>+D13-D188</f>
        <v>0</v>
      </c>
      <c r="E322" s="150">
        <f>+E13-E188</f>
        <v>0</v>
      </c>
      <c r="F322" s="151"/>
      <c r="G322" s="152">
        <f>+G13-G188</f>
        <v>0</v>
      </c>
      <c r="H322" s="153"/>
    </row>
    <row r="323" spans="1:8" ht="22.8" x14ac:dyDescent="0.25">
      <c r="A323" s="273"/>
      <c r="B323" s="274"/>
      <c r="C323" s="275" t="s">
        <v>248</v>
      </c>
      <c r="D323" s="154"/>
      <c r="E323" s="154"/>
      <c r="F323" s="155"/>
      <c r="G323" s="156"/>
      <c r="H323" s="157"/>
    </row>
    <row r="324" spans="1:8" ht="21.6" thickBot="1" x14ac:dyDescent="0.3">
      <c r="A324" s="158"/>
      <c r="B324" s="159"/>
      <c r="C324" s="276"/>
      <c r="D324" s="160"/>
      <c r="E324" s="160"/>
      <c r="F324" s="161"/>
      <c r="G324" s="162"/>
      <c r="H324" s="163"/>
    </row>
    <row r="325" spans="1:8" ht="17.399999999999999" x14ac:dyDescent="0.25">
      <c r="A325" s="164"/>
      <c r="B325" s="165"/>
      <c r="C325" s="277"/>
      <c r="D325" s="166"/>
      <c r="E325" s="166"/>
      <c r="F325" s="167"/>
      <c r="G325" s="166"/>
      <c r="H325" s="167"/>
    </row>
    <row r="326" spans="1:8" ht="17.399999999999999" x14ac:dyDescent="0.25">
      <c r="A326" s="164"/>
      <c r="B326" s="165"/>
      <c r="C326" s="277"/>
      <c r="D326" s="166"/>
      <c r="E326" s="166"/>
      <c r="F326" s="167"/>
      <c r="G326" s="166"/>
      <c r="H326" s="167"/>
    </row>
    <row r="327" spans="1:8" ht="15" x14ac:dyDescent="0.25">
      <c r="A327" s="12"/>
      <c r="B327" s="13"/>
      <c r="C327" s="258"/>
      <c r="D327" s="105"/>
      <c r="E327" s="105"/>
      <c r="F327" s="106"/>
      <c r="G327" s="105"/>
      <c r="H327" s="106"/>
    </row>
    <row r="328" spans="1:8" ht="21" x14ac:dyDescent="0.25">
      <c r="A328" s="168"/>
      <c r="B328" s="19" t="s">
        <v>249</v>
      </c>
      <c r="C328" s="278" t="s">
        <v>250</v>
      </c>
      <c r="D328" s="20"/>
      <c r="E328" s="20"/>
      <c r="F328" s="21"/>
      <c r="G328" s="20"/>
      <c r="H328" s="21"/>
    </row>
    <row r="329" spans="1:8" ht="16.2" thickBot="1" x14ac:dyDescent="0.3">
      <c r="A329" s="12"/>
      <c r="B329" s="13"/>
      <c r="C329" s="279"/>
      <c r="D329" s="15"/>
      <c r="E329" s="15"/>
      <c r="F329" s="17"/>
      <c r="G329" s="15"/>
      <c r="H329" s="17"/>
    </row>
    <row r="330" spans="1:8" s="29" customFormat="1" ht="15.6" x14ac:dyDescent="0.25">
      <c r="A330" s="22"/>
      <c r="B330" s="23"/>
      <c r="C330" s="237"/>
      <c r="D330" s="24" t="s">
        <v>4</v>
      </c>
      <c r="E330" s="25"/>
      <c r="F330" s="26" t="s">
        <v>5</v>
      </c>
      <c r="G330" s="27"/>
      <c r="H330" s="28" t="s">
        <v>5</v>
      </c>
    </row>
    <row r="331" spans="1:8" s="29" customFormat="1" ht="15.6" x14ac:dyDescent="0.25">
      <c r="A331" s="30"/>
      <c r="B331" s="31"/>
      <c r="C331" s="238"/>
      <c r="D331" s="32" t="s">
        <v>6</v>
      </c>
      <c r="E331" s="33" t="s">
        <v>7</v>
      </c>
      <c r="F331" s="34" t="str">
        <f>+F8</f>
        <v>FN 2026/</v>
      </c>
      <c r="G331" s="33" t="s">
        <v>7</v>
      </c>
      <c r="H331" s="35" t="str">
        <f>+H8</f>
        <v>FN 2027/</v>
      </c>
    </row>
    <row r="332" spans="1:8" s="29" customFormat="1" ht="15.6" x14ac:dyDescent="0.25">
      <c r="A332" s="30"/>
      <c r="B332" s="31"/>
      <c r="C332" s="238"/>
      <c r="D332" s="32">
        <f>+D9</f>
        <v>2025</v>
      </c>
      <c r="E332" s="33" t="s">
        <v>8</v>
      </c>
      <c r="F332" s="37">
        <f>+F9</f>
        <v>2025</v>
      </c>
      <c r="G332" s="33" t="s">
        <v>8</v>
      </c>
      <c r="H332" s="35" t="str">
        <f>+H9</f>
        <v>FN 2026</v>
      </c>
    </row>
    <row r="333" spans="1:8" s="29" customFormat="1" ht="16.2" thickBot="1" x14ac:dyDescent="0.3">
      <c r="A333" s="38"/>
      <c r="B333" s="39"/>
      <c r="C333" s="239"/>
      <c r="D333" s="40"/>
      <c r="E333" s="41">
        <f>+E10</f>
        <v>2026</v>
      </c>
      <c r="F333" s="42" t="s">
        <v>4</v>
      </c>
      <c r="G333" s="41">
        <f>+G10</f>
        <v>2027</v>
      </c>
      <c r="H333" s="43" t="s">
        <v>4</v>
      </c>
    </row>
    <row r="334" spans="1:8" s="29" customFormat="1" ht="15.6" x14ac:dyDescent="0.25">
      <c r="A334" s="169"/>
      <c r="B334" s="170"/>
      <c r="C334" s="280"/>
      <c r="D334" s="171"/>
      <c r="E334" s="172"/>
      <c r="F334" s="173"/>
      <c r="G334" s="174"/>
      <c r="H334" s="175"/>
    </row>
    <row r="335" spans="1:8" ht="15" x14ac:dyDescent="0.25">
      <c r="A335" s="114"/>
      <c r="B335" s="115"/>
      <c r="C335" s="260"/>
      <c r="D335" s="116"/>
      <c r="E335" s="116"/>
      <c r="F335" s="117"/>
      <c r="G335" s="118"/>
      <c r="H335" s="119"/>
    </row>
    <row r="336" spans="1:8" ht="21" x14ac:dyDescent="0.25">
      <c r="A336" s="241">
        <v>75</v>
      </c>
      <c r="B336" s="281" t="s">
        <v>251</v>
      </c>
      <c r="C336" s="262" t="s">
        <v>252</v>
      </c>
      <c r="D336" s="120">
        <f>D339+D351+D358</f>
        <v>0</v>
      </c>
      <c r="E336" s="120">
        <f>E339+E351+E358</f>
        <v>0</v>
      </c>
      <c r="F336" s="121" t="str">
        <f t="shared" ref="F336:F392" si="12">IFERROR(E336/D336*100,"")</f>
        <v/>
      </c>
      <c r="G336" s="122">
        <f>G339+G351+G358</f>
        <v>0</v>
      </c>
      <c r="H336" s="123" t="str">
        <f t="shared" ref="H336:H392" si="13">IFERROR(G336/E336*100,"")</f>
        <v/>
      </c>
    </row>
    <row r="337" spans="1:8" ht="21" x14ac:dyDescent="0.25">
      <c r="A337" s="248"/>
      <c r="B337" s="249"/>
      <c r="C337" s="250" t="s">
        <v>253</v>
      </c>
      <c r="D337" s="77"/>
      <c r="E337" s="77"/>
      <c r="F337" s="78" t="str">
        <f t="shared" si="12"/>
        <v/>
      </c>
      <c r="G337" s="79"/>
      <c r="H337" s="80" t="str">
        <f t="shared" si="13"/>
        <v/>
      </c>
    </row>
    <row r="338" spans="1:8" ht="15" x14ac:dyDescent="0.25">
      <c r="A338" s="44"/>
      <c r="B338" s="45"/>
      <c r="C338" s="247"/>
      <c r="D338" s="73"/>
      <c r="E338" s="73"/>
      <c r="F338" s="74" t="str">
        <f t="shared" si="12"/>
        <v/>
      </c>
      <c r="G338" s="75"/>
      <c r="H338" s="76" t="str">
        <f t="shared" si="13"/>
        <v/>
      </c>
    </row>
    <row r="339" spans="1:8" ht="17.399999999999999" x14ac:dyDescent="0.25">
      <c r="A339" s="251">
        <v>750</v>
      </c>
      <c r="B339" s="252"/>
      <c r="C339" s="253" t="s">
        <v>254</v>
      </c>
      <c r="D339" s="81">
        <f>SUM(D340:D349)</f>
        <v>0</v>
      </c>
      <c r="E339" s="81">
        <f>SUM(E340:E349)</f>
        <v>0</v>
      </c>
      <c r="F339" s="82" t="str">
        <f t="shared" si="12"/>
        <v/>
      </c>
      <c r="G339" s="83">
        <f>SUM(G340:G349)</f>
        <v>0</v>
      </c>
      <c r="H339" s="84" t="str">
        <f t="shared" si="13"/>
        <v/>
      </c>
    </row>
    <row r="340" spans="1:8" ht="15.6" x14ac:dyDescent="0.25">
      <c r="A340" s="254">
        <v>7500</v>
      </c>
      <c r="B340" s="255"/>
      <c r="C340" s="240" t="s">
        <v>255</v>
      </c>
      <c r="D340" s="85"/>
      <c r="E340" s="85"/>
      <c r="F340" s="86" t="str">
        <f t="shared" si="12"/>
        <v/>
      </c>
      <c r="G340" s="87"/>
      <c r="H340" s="88" t="str">
        <f t="shared" si="13"/>
        <v/>
      </c>
    </row>
    <row r="341" spans="1:8" ht="15.6" x14ac:dyDescent="0.25">
      <c r="A341" s="254">
        <v>7501</v>
      </c>
      <c r="B341" s="255"/>
      <c r="C341" s="240" t="s">
        <v>256</v>
      </c>
      <c r="D341" s="85"/>
      <c r="E341" s="85"/>
      <c r="F341" s="86" t="str">
        <f t="shared" si="12"/>
        <v/>
      </c>
      <c r="G341" s="87"/>
      <c r="H341" s="88" t="str">
        <f t="shared" si="13"/>
        <v/>
      </c>
    </row>
    <row r="342" spans="1:8" ht="15.6" x14ac:dyDescent="0.25">
      <c r="A342" s="254">
        <v>7502</v>
      </c>
      <c r="B342" s="255"/>
      <c r="C342" s="240" t="s">
        <v>257</v>
      </c>
      <c r="D342" s="85"/>
      <c r="E342" s="85"/>
      <c r="F342" s="86" t="str">
        <f t="shared" si="12"/>
        <v/>
      </c>
      <c r="G342" s="87"/>
      <c r="H342" s="88" t="str">
        <f t="shared" si="13"/>
        <v/>
      </c>
    </row>
    <row r="343" spans="1:8" ht="15.6" x14ac:dyDescent="0.25">
      <c r="A343" s="254">
        <v>7503</v>
      </c>
      <c r="B343" s="255"/>
      <c r="C343" s="240" t="s">
        <v>258</v>
      </c>
      <c r="D343" s="85"/>
      <c r="E343" s="85"/>
      <c r="F343" s="86" t="str">
        <f t="shared" si="12"/>
        <v/>
      </c>
      <c r="G343" s="87"/>
      <c r="H343" s="88" t="str">
        <f t="shared" si="13"/>
        <v/>
      </c>
    </row>
    <row r="344" spans="1:8" ht="15.6" x14ac:dyDescent="0.25">
      <c r="A344" s="254">
        <v>7504</v>
      </c>
      <c r="B344" s="255"/>
      <c r="C344" s="240" t="s">
        <v>259</v>
      </c>
      <c r="D344" s="85"/>
      <c r="E344" s="85"/>
      <c r="F344" s="86" t="str">
        <f t="shared" si="12"/>
        <v/>
      </c>
      <c r="G344" s="87"/>
      <c r="H344" s="88" t="str">
        <f t="shared" si="13"/>
        <v/>
      </c>
    </row>
    <row r="345" spans="1:8" ht="15.6" x14ac:dyDescent="0.25">
      <c r="A345" s="254">
        <v>7505</v>
      </c>
      <c r="B345" s="255"/>
      <c r="C345" s="240" t="s">
        <v>260</v>
      </c>
      <c r="D345" s="85"/>
      <c r="E345" s="85"/>
      <c r="F345" s="86" t="str">
        <f t="shared" si="12"/>
        <v/>
      </c>
      <c r="G345" s="87"/>
      <c r="H345" s="88" t="str">
        <f t="shared" si="13"/>
        <v/>
      </c>
    </row>
    <row r="346" spans="1:8" ht="15.6" x14ac:dyDescent="0.25">
      <c r="A346" s="254">
        <v>7506</v>
      </c>
      <c r="B346" s="255"/>
      <c r="C346" s="240" t="s">
        <v>261</v>
      </c>
      <c r="D346" s="85"/>
      <c r="E346" s="85"/>
      <c r="F346" s="86" t="str">
        <f t="shared" si="12"/>
        <v/>
      </c>
      <c r="G346" s="87"/>
      <c r="H346" s="88" t="str">
        <f t="shared" si="13"/>
        <v/>
      </c>
    </row>
    <row r="347" spans="1:8" ht="15.6" x14ac:dyDescent="0.25">
      <c r="A347" s="254">
        <v>7507</v>
      </c>
      <c r="B347" s="255"/>
      <c r="C347" s="240" t="s">
        <v>262</v>
      </c>
      <c r="D347" s="85"/>
      <c r="E347" s="85"/>
      <c r="F347" s="86" t="str">
        <f t="shared" si="12"/>
        <v/>
      </c>
      <c r="G347" s="87"/>
      <c r="H347" s="88" t="str">
        <f t="shared" si="13"/>
        <v/>
      </c>
    </row>
    <row r="348" spans="1:8" ht="15.6" x14ac:dyDescent="0.25">
      <c r="A348" s="254">
        <v>7508</v>
      </c>
      <c r="B348" s="255"/>
      <c r="C348" s="240" t="s">
        <v>263</v>
      </c>
      <c r="D348" s="85"/>
      <c r="E348" s="85"/>
      <c r="F348" s="86" t="str">
        <f t="shared" si="12"/>
        <v/>
      </c>
      <c r="G348" s="87"/>
      <c r="H348" s="88" t="str">
        <f t="shared" si="13"/>
        <v/>
      </c>
    </row>
    <row r="349" spans="1:8" ht="15.6" x14ac:dyDescent="0.25">
      <c r="A349" s="254">
        <v>7509</v>
      </c>
      <c r="B349" s="255"/>
      <c r="C349" s="240" t="s">
        <v>264</v>
      </c>
      <c r="D349" s="85"/>
      <c r="E349" s="85"/>
      <c r="F349" s="86" t="str">
        <f t="shared" si="12"/>
        <v/>
      </c>
      <c r="G349" s="87"/>
      <c r="H349" s="88" t="str">
        <f t="shared" si="13"/>
        <v/>
      </c>
    </row>
    <row r="350" spans="1:8" ht="15" x14ac:dyDescent="0.25">
      <c r="A350" s="44"/>
      <c r="B350" s="45"/>
      <c r="C350" s="247" t="s">
        <v>12</v>
      </c>
      <c r="D350" s="73"/>
      <c r="E350" s="73"/>
      <c r="F350" s="74" t="str">
        <f t="shared" si="12"/>
        <v/>
      </c>
      <c r="G350" s="75"/>
      <c r="H350" s="76" t="str">
        <f t="shared" si="13"/>
        <v/>
      </c>
    </row>
    <row r="351" spans="1:8" ht="17.399999999999999" x14ac:dyDescent="0.25">
      <c r="A351" s="251">
        <v>751</v>
      </c>
      <c r="B351" s="252"/>
      <c r="C351" s="253" t="s">
        <v>265</v>
      </c>
      <c r="D351" s="81">
        <f>SUM(D352:D356)</f>
        <v>0</v>
      </c>
      <c r="E351" s="81">
        <f>SUM(E352:E356)</f>
        <v>0</v>
      </c>
      <c r="F351" s="82" t="str">
        <f t="shared" si="12"/>
        <v/>
      </c>
      <c r="G351" s="83">
        <f>SUM(G352:G356)</f>
        <v>0</v>
      </c>
      <c r="H351" s="84" t="str">
        <f t="shared" si="13"/>
        <v/>
      </c>
    </row>
    <row r="352" spans="1:8" ht="15.6" x14ac:dyDescent="0.25">
      <c r="A352" s="254">
        <v>7510</v>
      </c>
      <c r="B352" s="255"/>
      <c r="C352" s="240" t="s">
        <v>266</v>
      </c>
      <c r="D352" s="85"/>
      <c r="E352" s="85"/>
      <c r="F352" s="86" t="str">
        <f t="shared" si="12"/>
        <v/>
      </c>
      <c r="G352" s="87"/>
      <c r="H352" s="88" t="str">
        <f t="shared" si="13"/>
        <v/>
      </c>
    </row>
    <row r="353" spans="1:8" ht="15.6" x14ac:dyDescent="0.25">
      <c r="A353" s="254">
        <v>7511</v>
      </c>
      <c r="B353" s="255"/>
      <c r="C353" s="240" t="s">
        <v>267</v>
      </c>
      <c r="D353" s="85"/>
      <c r="E353" s="85"/>
      <c r="F353" s="86" t="str">
        <f t="shared" si="12"/>
        <v/>
      </c>
      <c r="G353" s="87"/>
      <c r="H353" s="88" t="str">
        <f t="shared" si="13"/>
        <v/>
      </c>
    </row>
    <row r="354" spans="1:8" ht="15.6" x14ac:dyDescent="0.25">
      <c r="A354" s="254">
        <v>7512</v>
      </c>
      <c r="B354" s="255"/>
      <c r="C354" s="240" t="s">
        <v>268</v>
      </c>
      <c r="D354" s="85"/>
      <c r="E354" s="85"/>
      <c r="F354" s="86" t="str">
        <f t="shared" si="12"/>
        <v/>
      </c>
      <c r="G354" s="87"/>
      <c r="H354" s="88" t="str">
        <f t="shared" si="13"/>
        <v/>
      </c>
    </row>
    <row r="355" spans="1:8" ht="15.6" x14ac:dyDescent="0.25">
      <c r="A355" s="254">
        <v>7513</v>
      </c>
      <c r="B355" s="255"/>
      <c r="C355" s="240" t="s">
        <v>269</v>
      </c>
      <c r="D355" s="85"/>
      <c r="E355" s="85"/>
      <c r="F355" s="86" t="str">
        <f t="shared" si="12"/>
        <v/>
      </c>
      <c r="G355" s="87"/>
      <c r="H355" s="88" t="str">
        <f t="shared" si="13"/>
        <v/>
      </c>
    </row>
    <row r="356" spans="1:8" ht="15.6" x14ac:dyDescent="0.25">
      <c r="A356" s="254">
        <v>7514</v>
      </c>
      <c r="B356" s="255"/>
      <c r="C356" s="240" t="s">
        <v>270</v>
      </c>
      <c r="D356" s="85"/>
      <c r="E356" s="85"/>
      <c r="F356" s="86" t="str">
        <f t="shared" si="12"/>
        <v/>
      </c>
      <c r="G356" s="87"/>
      <c r="H356" s="88" t="str">
        <f t="shared" si="13"/>
        <v/>
      </c>
    </row>
    <row r="357" spans="1:8" ht="15" x14ac:dyDescent="0.25">
      <c r="A357" s="44"/>
      <c r="B357" s="45"/>
      <c r="C357" s="247" t="s">
        <v>12</v>
      </c>
      <c r="D357" s="73"/>
      <c r="E357" s="73"/>
      <c r="F357" s="74" t="str">
        <f t="shared" si="12"/>
        <v/>
      </c>
      <c r="G357" s="75"/>
      <c r="H357" s="76" t="str">
        <f t="shared" si="13"/>
        <v/>
      </c>
    </row>
    <row r="358" spans="1:8" ht="17.399999999999999" x14ac:dyDescent="0.25">
      <c r="A358" s="251">
        <v>752</v>
      </c>
      <c r="B358" s="252"/>
      <c r="C358" s="253" t="s">
        <v>271</v>
      </c>
      <c r="D358" s="81">
        <f>D359</f>
        <v>0</v>
      </c>
      <c r="E358" s="81">
        <f>E359</f>
        <v>0</v>
      </c>
      <c r="F358" s="82" t="str">
        <f t="shared" si="12"/>
        <v/>
      </c>
      <c r="G358" s="83">
        <f>G359</f>
        <v>0</v>
      </c>
      <c r="H358" s="84" t="str">
        <f t="shared" si="13"/>
        <v/>
      </c>
    </row>
    <row r="359" spans="1:8" ht="15.6" x14ac:dyDescent="0.25">
      <c r="A359" s="254">
        <v>7520</v>
      </c>
      <c r="B359" s="255"/>
      <c r="C359" s="240" t="s">
        <v>272</v>
      </c>
      <c r="D359" s="85"/>
      <c r="E359" s="85"/>
      <c r="F359" s="86" t="str">
        <f t="shared" si="12"/>
        <v/>
      </c>
      <c r="G359" s="87"/>
      <c r="H359" s="88" t="str">
        <f t="shared" si="13"/>
        <v/>
      </c>
    </row>
    <row r="360" spans="1:8" ht="15.6" thickBot="1" x14ac:dyDescent="0.3">
      <c r="A360" s="93"/>
      <c r="B360" s="94"/>
      <c r="C360" s="256"/>
      <c r="D360" s="95"/>
      <c r="E360" s="95"/>
      <c r="F360" s="96" t="str">
        <f t="shared" si="12"/>
        <v/>
      </c>
      <c r="G360" s="97"/>
      <c r="H360" s="98" t="str">
        <f t="shared" si="13"/>
        <v/>
      </c>
    </row>
    <row r="361" spans="1:8" ht="15.6" thickTop="1" x14ac:dyDescent="0.25">
      <c r="A361" s="176"/>
      <c r="B361" s="177"/>
      <c r="C361" s="282"/>
      <c r="D361" s="178"/>
      <c r="E361" s="178"/>
      <c r="F361" s="179" t="str">
        <f t="shared" si="12"/>
        <v/>
      </c>
      <c r="G361" s="180"/>
      <c r="H361" s="181" t="str">
        <f t="shared" si="13"/>
        <v/>
      </c>
    </row>
    <row r="362" spans="1:8" ht="21" x14ac:dyDescent="0.25">
      <c r="A362" s="241">
        <v>44</v>
      </c>
      <c r="B362" s="281" t="s">
        <v>273</v>
      </c>
      <c r="C362" s="262" t="s">
        <v>274</v>
      </c>
      <c r="D362" s="120">
        <f>D365+D377+D385+D390</f>
        <v>0</v>
      </c>
      <c r="E362" s="120">
        <f>E365+E377+E385+E390</f>
        <v>0</v>
      </c>
      <c r="F362" s="121" t="str">
        <f t="shared" si="12"/>
        <v/>
      </c>
      <c r="G362" s="122">
        <f>G365+G377+G385+G390</f>
        <v>0</v>
      </c>
      <c r="H362" s="123" t="str">
        <f t="shared" si="13"/>
        <v/>
      </c>
    </row>
    <row r="363" spans="1:8" ht="21" x14ac:dyDescent="0.25">
      <c r="A363" s="248"/>
      <c r="B363" s="249"/>
      <c r="C363" s="250" t="s">
        <v>275</v>
      </c>
      <c r="D363" s="77"/>
      <c r="E363" s="77"/>
      <c r="F363" s="78" t="str">
        <f t="shared" si="12"/>
        <v/>
      </c>
      <c r="G363" s="79"/>
      <c r="H363" s="80" t="str">
        <f t="shared" si="13"/>
        <v/>
      </c>
    </row>
    <row r="364" spans="1:8" ht="15" x14ac:dyDescent="0.25">
      <c r="A364" s="44"/>
      <c r="B364" s="45"/>
      <c r="C364" s="247"/>
      <c r="D364" s="73"/>
      <c r="E364" s="73"/>
      <c r="F364" s="74" t="str">
        <f t="shared" si="12"/>
        <v/>
      </c>
      <c r="G364" s="75"/>
      <c r="H364" s="76" t="str">
        <f t="shared" si="13"/>
        <v/>
      </c>
    </row>
    <row r="365" spans="1:8" ht="17.399999999999999" x14ac:dyDescent="0.25">
      <c r="A365" s="251">
        <v>440</v>
      </c>
      <c r="B365" s="252"/>
      <c r="C365" s="253" t="s">
        <v>276</v>
      </c>
      <c r="D365" s="81">
        <f>SUM(D366:D375)</f>
        <v>0</v>
      </c>
      <c r="E365" s="81">
        <f>SUM(E366:E375)</f>
        <v>0</v>
      </c>
      <c r="F365" s="82" t="str">
        <f t="shared" si="12"/>
        <v/>
      </c>
      <c r="G365" s="83">
        <f>SUM(G366:G375)</f>
        <v>0</v>
      </c>
      <c r="H365" s="84" t="str">
        <f t="shared" si="13"/>
        <v/>
      </c>
    </row>
    <row r="366" spans="1:8" ht="15.6" x14ac:dyDescent="0.25">
      <c r="A366" s="254">
        <v>4400</v>
      </c>
      <c r="B366" s="255"/>
      <c r="C366" s="240" t="s">
        <v>277</v>
      </c>
      <c r="D366" s="85"/>
      <c r="E366" s="85"/>
      <c r="F366" s="86" t="str">
        <f t="shared" si="12"/>
        <v/>
      </c>
      <c r="G366" s="87"/>
      <c r="H366" s="88" t="str">
        <f t="shared" si="13"/>
        <v/>
      </c>
    </row>
    <row r="367" spans="1:8" ht="15.6" x14ac:dyDescent="0.25">
      <c r="A367" s="254">
        <v>4401</v>
      </c>
      <c r="B367" s="255"/>
      <c r="C367" s="240" t="s">
        <v>278</v>
      </c>
      <c r="D367" s="85"/>
      <c r="E367" s="85"/>
      <c r="F367" s="86" t="str">
        <f t="shared" si="12"/>
        <v/>
      </c>
      <c r="G367" s="87"/>
      <c r="H367" s="88" t="str">
        <f t="shared" si="13"/>
        <v/>
      </c>
    </row>
    <row r="368" spans="1:8" ht="15.6" x14ac:dyDescent="0.25">
      <c r="A368" s="254">
        <v>4402</v>
      </c>
      <c r="B368" s="255"/>
      <c r="C368" s="240" t="s">
        <v>279</v>
      </c>
      <c r="D368" s="85"/>
      <c r="E368" s="85"/>
      <c r="F368" s="86" t="str">
        <f t="shared" si="12"/>
        <v/>
      </c>
      <c r="G368" s="87"/>
      <c r="H368" s="88" t="str">
        <f t="shared" si="13"/>
        <v/>
      </c>
    </row>
    <row r="369" spans="1:8" ht="15.6" x14ac:dyDescent="0.25">
      <c r="A369" s="254">
        <v>4403</v>
      </c>
      <c r="B369" s="255"/>
      <c r="C369" s="240" t="s">
        <v>280</v>
      </c>
      <c r="D369" s="85"/>
      <c r="E369" s="85"/>
      <c r="F369" s="86" t="str">
        <f t="shared" si="12"/>
        <v/>
      </c>
      <c r="G369" s="87"/>
      <c r="H369" s="88" t="str">
        <f t="shared" si="13"/>
        <v/>
      </c>
    </row>
    <row r="370" spans="1:8" ht="15.6" x14ac:dyDescent="0.25">
      <c r="A370" s="254">
        <v>4404</v>
      </c>
      <c r="B370" s="255"/>
      <c r="C370" s="240" t="s">
        <v>281</v>
      </c>
      <c r="D370" s="85"/>
      <c r="E370" s="85"/>
      <c r="F370" s="86" t="str">
        <f t="shared" si="12"/>
        <v/>
      </c>
      <c r="G370" s="87"/>
      <c r="H370" s="88" t="str">
        <f t="shared" si="13"/>
        <v/>
      </c>
    </row>
    <row r="371" spans="1:8" ht="15.6" x14ac:dyDescent="0.25">
      <c r="A371" s="254">
        <v>4405</v>
      </c>
      <c r="B371" s="255"/>
      <c r="C371" s="240" t="s">
        <v>282</v>
      </c>
      <c r="D371" s="85"/>
      <c r="E371" s="85"/>
      <c r="F371" s="86" t="str">
        <f t="shared" si="12"/>
        <v/>
      </c>
      <c r="G371" s="87"/>
      <c r="H371" s="88" t="str">
        <f t="shared" si="13"/>
        <v/>
      </c>
    </row>
    <row r="372" spans="1:8" ht="15.6" x14ac:dyDescent="0.25">
      <c r="A372" s="254">
        <v>4406</v>
      </c>
      <c r="B372" s="255"/>
      <c r="C372" s="240" t="s">
        <v>283</v>
      </c>
      <c r="D372" s="85"/>
      <c r="E372" s="85"/>
      <c r="F372" s="86" t="str">
        <f t="shared" si="12"/>
        <v/>
      </c>
      <c r="G372" s="87"/>
      <c r="H372" s="88" t="str">
        <f t="shared" si="13"/>
        <v/>
      </c>
    </row>
    <row r="373" spans="1:8" ht="15.6" x14ac:dyDescent="0.25">
      <c r="A373" s="254">
        <v>4407</v>
      </c>
      <c r="B373" s="255"/>
      <c r="C373" s="240" t="s">
        <v>284</v>
      </c>
      <c r="D373" s="85"/>
      <c r="E373" s="85"/>
      <c r="F373" s="86" t="str">
        <f t="shared" si="12"/>
        <v/>
      </c>
      <c r="G373" s="87"/>
      <c r="H373" s="88" t="str">
        <f t="shared" si="13"/>
        <v/>
      </c>
    </row>
    <row r="374" spans="1:8" ht="15.6" x14ac:dyDescent="0.25">
      <c r="A374" s="254">
        <v>4408</v>
      </c>
      <c r="B374" s="255"/>
      <c r="C374" s="240" t="s">
        <v>285</v>
      </c>
      <c r="D374" s="85"/>
      <c r="E374" s="85"/>
      <c r="F374" s="86" t="str">
        <f t="shared" si="12"/>
        <v/>
      </c>
      <c r="G374" s="87"/>
      <c r="H374" s="88" t="str">
        <f t="shared" si="13"/>
        <v/>
      </c>
    </row>
    <row r="375" spans="1:8" ht="15.6" x14ac:dyDescent="0.25">
      <c r="A375" s="254">
        <v>4409</v>
      </c>
      <c r="B375" s="255"/>
      <c r="C375" s="240" t="s">
        <v>286</v>
      </c>
      <c r="D375" s="85"/>
      <c r="E375" s="85"/>
      <c r="F375" s="86" t="str">
        <f t="shared" si="12"/>
        <v/>
      </c>
      <c r="G375" s="87"/>
      <c r="H375" s="88" t="str">
        <f t="shared" si="13"/>
        <v/>
      </c>
    </row>
    <row r="376" spans="1:8" ht="15" x14ac:dyDescent="0.25">
      <c r="A376" s="44"/>
      <c r="B376" s="45"/>
      <c r="C376" s="247" t="s">
        <v>12</v>
      </c>
      <c r="D376" s="73"/>
      <c r="E376" s="73"/>
      <c r="F376" s="74" t="str">
        <f t="shared" si="12"/>
        <v/>
      </c>
      <c r="G376" s="75"/>
      <c r="H376" s="76" t="str">
        <f t="shared" si="13"/>
        <v/>
      </c>
    </row>
    <row r="377" spans="1:8" ht="17.399999999999999" x14ac:dyDescent="0.25">
      <c r="A377" s="251">
        <v>441</v>
      </c>
      <c r="B377" s="252"/>
      <c r="C377" s="253" t="s">
        <v>287</v>
      </c>
      <c r="D377" s="81">
        <f>SUM(D378:D383)</f>
        <v>0</v>
      </c>
      <c r="E377" s="81">
        <f>SUM(E378:E383)</f>
        <v>0</v>
      </c>
      <c r="F377" s="82" t="str">
        <f t="shared" si="12"/>
        <v/>
      </c>
      <c r="G377" s="83">
        <f>SUM(G378:G383)</f>
        <v>0</v>
      </c>
      <c r="H377" s="84" t="str">
        <f t="shared" si="13"/>
        <v/>
      </c>
    </row>
    <row r="378" spans="1:8" ht="15.6" x14ac:dyDescent="0.25">
      <c r="A378" s="254">
        <v>4410</v>
      </c>
      <c r="B378" s="255"/>
      <c r="C378" s="240" t="s">
        <v>288</v>
      </c>
      <c r="D378" s="85"/>
      <c r="E378" s="85"/>
      <c r="F378" s="86" t="str">
        <f t="shared" si="12"/>
        <v/>
      </c>
      <c r="G378" s="87"/>
      <c r="H378" s="88" t="str">
        <f t="shared" si="13"/>
        <v/>
      </c>
    </row>
    <row r="379" spans="1:8" ht="15.6" x14ac:dyDescent="0.25">
      <c r="A379" s="254">
        <v>4411</v>
      </c>
      <c r="B379" s="255"/>
      <c r="C379" s="240" t="s">
        <v>289</v>
      </c>
      <c r="D379" s="85"/>
      <c r="E379" s="85"/>
      <c r="F379" s="86" t="str">
        <f t="shared" si="12"/>
        <v/>
      </c>
      <c r="G379" s="87"/>
      <c r="H379" s="88" t="str">
        <f t="shared" si="13"/>
        <v/>
      </c>
    </row>
    <row r="380" spans="1:8" ht="15.6" x14ac:dyDescent="0.25">
      <c r="A380" s="254">
        <v>4412</v>
      </c>
      <c r="B380" s="255"/>
      <c r="C380" s="240" t="s">
        <v>290</v>
      </c>
      <c r="D380" s="85"/>
      <c r="E380" s="85"/>
      <c r="F380" s="86" t="str">
        <f t="shared" si="12"/>
        <v/>
      </c>
      <c r="G380" s="87"/>
      <c r="H380" s="88" t="str">
        <f t="shared" si="13"/>
        <v/>
      </c>
    </row>
    <row r="381" spans="1:8" ht="15.6" x14ac:dyDescent="0.25">
      <c r="A381" s="254">
        <v>4413</v>
      </c>
      <c r="B381" s="255"/>
      <c r="C381" s="240" t="s">
        <v>291</v>
      </c>
      <c r="D381" s="85"/>
      <c r="E381" s="85"/>
      <c r="F381" s="86" t="str">
        <f t="shared" si="12"/>
        <v/>
      </c>
      <c r="G381" s="87"/>
      <c r="H381" s="88" t="str">
        <f t="shared" si="13"/>
        <v/>
      </c>
    </row>
    <row r="382" spans="1:8" ht="15.6" x14ac:dyDescent="0.25">
      <c r="A382" s="254">
        <v>4414</v>
      </c>
      <c r="B382" s="255"/>
      <c r="C382" s="240" t="s">
        <v>292</v>
      </c>
      <c r="D382" s="85"/>
      <c r="E382" s="85"/>
      <c r="F382" s="86" t="str">
        <f t="shared" si="12"/>
        <v/>
      </c>
      <c r="G382" s="87"/>
      <c r="H382" s="88" t="str">
        <f t="shared" si="13"/>
        <v/>
      </c>
    </row>
    <row r="383" spans="1:8" ht="15.6" x14ac:dyDescent="0.25">
      <c r="A383" s="254">
        <v>4415</v>
      </c>
      <c r="B383" s="255"/>
      <c r="C383" s="240" t="s">
        <v>293</v>
      </c>
      <c r="D383" s="85"/>
      <c r="E383" s="85"/>
      <c r="F383" s="86" t="str">
        <f t="shared" si="12"/>
        <v/>
      </c>
      <c r="G383" s="87"/>
      <c r="H383" s="88" t="str">
        <f t="shared" si="13"/>
        <v/>
      </c>
    </row>
    <row r="384" spans="1:8" ht="15" x14ac:dyDescent="0.25">
      <c r="A384" s="44"/>
      <c r="B384" s="45"/>
      <c r="C384" s="247" t="s">
        <v>12</v>
      </c>
      <c r="D384" s="73"/>
      <c r="E384" s="73"/>
      <c r="F384" s="74" t="str">
        <f t="shared" si="12"/>
        <v/>
      </c>
      <c r="G384" s="75"/>
      <c r="H384" s="76" t="str">
        <f t="shared" si="13"/>
        <v/>
      </c>
    </row>
    <row r="385" spans="1:8" ht="17.399999999999999" x14ac:dyDescent="0.25">
      <c r="A385" s="251">
        <v>442</v>
      </c>
      <c r="B385" s="252"/>
      <c r="C385" s="253" t="s">
        <v>294</v>
      </c>
      <c r="D385" s="81">
        <f>SUM(D386:D388)</f>
        <v>0</v>
      </c>
      <c r="E385" s="81">
        <f>SUM(E386:E388)</f>
        <v>0</v>
      </c>
      <c r="F385" s="82" t="str">
        <f t="shared" si="12"/>
        <v/>
      </c>
      <c r="G385" s="83">
        <f>SUM(G386:G388)</f>
        <v>0</v>
      </c>
      <c r="H385" s="84" t="str">
        <f t="shared" si="13"/>
        <v/>
      </c>
    </row>
    <row r="386" spans="1:8" ht="15.6" x14ac:dyDescent="0.25">
      <c r="A386" s="254">
        <v>4420</v>
      </c>
      <c r="B386" s="255"/>
      <c r="C386" s="240" t="s">
        <v>295</v>
      </c>
      <c r="D386" s="85"/>
      <c r="E386" s="85"/>
      <c r="F386" s="86" t="str">
        <f t="shared" si="12"/>
        <v/>
      </c>
      <c r="G386" s="87"/>
      <c r="H386" s="88" t="str">
        <f t="shared" si="13"/>
        <v/>
      </c>
    </row>
    <row r="387" spans="1:8" ht="15.6" x14ac:dyDescent="0.25">
      <c r="A387" s="254">
        <v>4421</v>
      </c>
      <c r="B387" s="255"/>
      <c r="C387" s="240" t="s">
        <v>296</v>
      </c>
      <c r="D387" s="85"/>
      <c r="E387" s="85"/>
      <c r="F387" s="86" t="str">
        <f t="shared" si="12"/>
        <v/>
      </c>
      <c r="G387" s="87"/>
      <c r="H387" s="88" t="str">
        <f t="shared" si="13"/>
        <v/>
      </c>
    </row>
    <row r="388" spans="1:8" ht="15.6" x14ac:dyDescent="0.25">
      <c r="A388" s="254">
        <v>4422</v>
      </c>
      <c r="B388" s="255"/>
      <c r="C388" s="240" t="s">
        <v>297</v>
      </c>
      <c r="D388" s="85"/>
      <c r="E388" s="85"/>
      <c r="F388" s="86" t="str">
        <f t="shared" si="12"/>
        <v/>
      </c>
      <c r="G388" s="87"/>
      <c r="H388" s="88" t="str">
        <f t="shared" si="13"/>
        <v/>
      </c>
    </row>
    <row r="389" spans="1:8" ht="15" x14ac:dyDescent="0.25">
      <c r="A389" s="44"/>
      <c r="B389" s="45"/>
      <c r="C389" s="247" t="s">
        <v>12</v>
      </c>
      <c r="D389" s="73"/>
      <c r="E389" s="73"/>
      <c r="F389" s="74" t="str">
        <f t="shared" si="12"/>
        <v/>
      </c>
      <c r="G389" s="75"/>
      <c r="H389" s="76" t="str">
        <f t="shared" si="13"/>
        <v/>
      </c>
    </row>
    <row r="390" spans="1:8" ht="17.399999999999999" x14ac:dyDescent="0.25">
      <c r="A390" s="251">
        <v>443</v>
      </c>
      <c r="B390" s="252"/>
      <c r="C390" s="253" t="s">
        <v>298</v>
      </c>
      <c r="D390" s="81">
        <f>SUM(D391:D392)</f>
        <v>0</v>
      </c>
      <c r="E390" s="81">
        <f>SUM(E391:E392)</f>
        <v>0</v>
      </c>
      <c r="F390" s="82" t="str">
        <f t="shared" si="12"/>
        <v/>
      </c>
      <c r="G390" s="83">
        <f>SUM(G391:G392)</f>
        <v>0</v>
      </c>
      <c r="H390" s="84" t="str">
        <f t="shared" si="13"/>
        <v/>
      </c>
    </row>
    <row r="391" spans="1:8" ht="15.6" x14ac:dyDescent="0.25">
      <c r="A391" s="254">
        <v>4430</v>
      </c>
      <c r="B391" s="255"/>
      <c r="C391" s="240" t="s">
        <v>299</v>
      </c>
      <c r="D391" s="85"/>
      <c r="E391" s="85"/>
      <c r="F391" s="86" t="str">
        <f t="shared" si="12"/>
        <v/>
      </c>
      <c r="G391" s="87"/>
      <c r="H391" s="88" t="str">
        <f t="shared" si="13"/>
        <v/>
      </c>
    </row>
    <row r="392" spans="1:8" ht="15.6" x14ac:dyDescent="0.25">
      <c r="A392" s="254">
        <v>4431</v>
      </c>
      <c r="B392" s="255"/>
      <c r="C392" s="240" t="s">
        <v>300</v>
      </c>
      <c r="D392" s="85"/>
      <c r="E392" s="85"/>
      <c r="F392" s="86" t="str">
        <f t="shared" si="12"/>
        <v/>
      </c>
      <c r="G392" s="87"/>
      <c r="H392" s="88" t="str">
        <f t="shared" si="13"/>
        <v/>
      </c>
    </row>
    <row r="393" spans="1:8" ht="15.6" thickBot="1" x14ac:dyDescent="0.3">
      <c r="A393" s="93"/>
      <c r="B393" s="94"/>
      <c r="C393" s="256"/>
      <c r="D393" s="182"/>
      <c r="E393" s="182"/>
      <c r="F393" s="183"/>
      <c r="G393" s="184"/>
      <c r="H393" s="185"/>
    </row>
    <row r="394" spans="1:8" ht="15" x14ac:dyDescent="0.25">
      <c r="A394" s="138"/>
      <c r="B394" s="139"/>
      <c r="C394" s="268"/>
      <c r="D394" s="140"/>
      <c r="E394" s="140"/>
      <c r="F394" s="141"/>
      <c r="G394" s="142"/>
      <c r="H394" s="143"/>
    </row>
    <row r="395" spans="1:8" ht="21" x14ac:dyDescent="0.25">
      <c r="A395" s="270"/>
      <c r="B395" s="271" t="s">
        <v>301</v>
      </c>
      <c r="C395" s="272" t="s">
        <v>302</v>
      </c>
      <c r="D395" s="150">
        <f>+D336-D362</f>
        <v>0</v>
      </c>
      <c r="E395" s="150">
        <f>+E336-E362</f>
        <v>0</v>
      </c>
      <c r="F395" s="151"/>
      <c r="G395" s="152">
        <f>+G336-G362</f>
        <v>0</v>
      </c>
      <c r="H395" s="153"/>
    </row>
    <row r="396" spans="1:8" ht="22.8" x14ac:dyDescent="0.25">
      <c r="A396" s="186"/>
      <c r="B396" s="187"/>
      <c r="C396" s="275" t="s">
        <v>303</v>
      </c>
      <c r="D396" s="188"/>
      <c r="E396" s="188"/>
      <c r="F396" s="189"/>
      <c r="G396" s="190"/>
      <c r="H396" s="191"/>
    </row>
    <row r="397" spans="1:8" ht="21.6" thickBot="1" x14ac:dyDescent="0.3">
      <c r="A397" s="158"/>
      <c r="B397" s="159"/>
      <c r="C397" s="276"/>
      <c r="D397" s="160"/>
      <c r="E397" s="160"/>
      <c r="F397" s="161"/>
      <c r="G397" s="162"/>
      <c r="H397" s="163"/>
    </row>
    <row r="398" spans="1:8" ht="15.6" x14ac:dyDescent="0.25">
      <c r="A398" s="12"/>
      <c r="B398" s="192"/>
      <c r="C398" s="279"/>
      <c r="D398" s="15"/>
      <c r="E398" s="15"/>
      <c r="F398" s="17"/>
      <c r="G398" s="15"/>
      <c r="H398" s="17"/>
    </row>
    <row r="399" spans="1:8" ht="15.6" x14ac:dyDescent="0.25">
      <c r="A399" s="12"/>
      <c r="B399" s="192"/>
      <c r="C399" s="279"/>
      <c r="D399" s="15"/>
      <c r="E399" s="15"/>
      <c r="F399" s="17"/>
      <c r="G399" s="15"/>
      <c r="H399" s="17"/>
    </row>
    <row r="400" spans="1:8" ht="21" x14ac:dyDescent="0.25">
      <c r="A400" s="168"/>
      <c r="B400" s="19" t="s">
        <v>304</v>
      </c>
      <c r="C400" s="278" t="s">
        <v>305</v>
      </c>
      <c r="D400" s="20"/>
      <c r="E400" s="20"/>
      <c r="F400" s="21"/>
      <c r="G400" s="20"/>
      <c r="H400" s="21"/>
    </row>
    <row r="401" spans="1:8" ht="16.2" thickBot="1" x14ac:dyDescent="0.3">
      <c r="A401" s="12"/>
      <c r="B401" s="13"/>
      <c r="C401" s="279"/>
      <c r="D401" s="15"/>
      <c r="E401" s="15"/>
      <c r="F401" s="17"/>
      <c r="G401" s="15"/>
      <c r="H401" s="17"/>
    </row>
    <row r="402" spans="1:8" s="29" customFormat="1" ht="15.6" x14ac:dyDescent="0.25">
      <c r="A402" s="22"/>
      <c r="B402" s="23"/>
      <c r="C402" s="237"/>
      <c r="D402" s="24" t="s">
        <v>4</v>
      </c>
      <c r="E402" s="25"/>
      <c r="F402" s="26" t="s">
        <v>5</v>
      </c>
      <c r="G402" s="27"/>
      <c r="H402" s="28" t="s">
        <v>5</v>
      </c>
    </row>
    <row r="403" spans="1:8" s="29" customFormat="1" ht="15.6" x14ac:dyDescent="0.25">
      <c r="A403" s="30"/>
      <c r="B403" s="31"/>
      <c r="C403" s="238"/>
      <c r="D403" s="32" t="s">
        <v>6</v>
      </c>
      <c r="E403" s="33" t="s">
        <v>7</v>
      </c>
      <c r="F403" s="34" t="str">
        <f>+F8</f>
        <v>FN 2026/</v>
      </c>
      <c r="G403" s="33" t="s">
        <v>7</v>
      </c>
      <c r="H403" s="35" t="str">
        <f>+H8</f>
        <v>FN 2027/</v>
      </c>
    </row>
    <row r="404" spans="1:8" s="29" customFormat="1" ht="15.6" x14ac:dyDescent="0.25">
      <c r="A404" s="30"/>
      <c r="B404" s="31"/>
      <c r="C404" s="238"/>
      <c r="D404" s="32">
        <f>+D9</f>
        <v>2025</v>
      </c>
      <c r="E404" s="33" t="s">
        <v>8</v>
      </c>
      <c r="F404" s="37">
        <f>+F9</f>
        <v>2025</v>
      </c>
      <c r="G404" s="33" t="s">
        <v>8</v>
      </c>
      <c r="H404" s="35" t="str">
        <f>+H9</f>
        <v>FN 2026</v>
      </c>
    </row>
    <row r="405" spans="1:8" s="29" customFormat="1" ht="16.2" thickBot="1" x14ac:dyDescent="0.3">
      <c r="A405" s="38"/>
      <c r="B405" s="39"/>
      <c r="C405" s="239"/>
      <c r="D405" s="40"/>
      <c r="E405" s="41">
        <f>+E10</f>
        <v>2026</v>
      </c>
      <c r="F405" s="42" t="s">
        <v>4</v>
      </c>
      <c r="G405" s="41">
        <f>+G10</f>
        <v>2027</v>
      </c>
      <c r="H405" s="43" t="s">
        <v>4</v>
      </c>
    </row>
    <row r="406" spans="1:8" s="29" customFormat="1" ht="15.6" x14ac:dyDescent="0.25">
      <c r="A406" s="169"/>
      <c r="B406" s="170"/>
      <c r="C406" s="280"/>
      <c r="D406" s="171"/>
      <c r="E406" s="172"/>
      <c r="F406" s="173"/>
      <c r="G406" s="174"/>
      <c r="H406" s="175"/>
    </row>
    <row r="407" spans="1:8" ht="15.6" x14ac:dyDescent="0.25">
      <c r="A407" s="193"/>
      <c r="B407" s="194"/>
      <c r="C407" s="283"/>
      <c r="D407" s="195"/>
      <c r="E407" s="195"/>
      <c r="F407" s="196"/>
      <c r="G407" s="197"/>
      <c r="H407" s="198"/>
    </row>
    <row r="408" spans="1:8" ht="21" x14ac:dyDescent="0.25">
      <c r="A408" s="241">
        <v>50</v>
      </c>
      <c r="B408" s="281" t="s">
        <v>306</v>
      </c>
      <c r="C408" s="262" t="s">
        <v>307</v>
      </c>
      <c r="D408" s="120">
        <f>D411+D418</f>
        <v>0</v>
      </c>
      <c r="E408" s="120">
        <f>E411+E418</f>
        <v>0</v>
      </c>
      <c r="F408" s="121" t="str">
        <f t="shared" ref="F408:F441" si="14">IFERROR(E408/D408*100,"")</f>
        <v/>
      </c>
      <c r="G408" s="122">
        <f>G411+G418</f>
        <v>0</v>
      </c>
      <c r="H408" s="123" t="str">
        <f t="shared" ref="H408:H441" si="15">IFERROR(G408/E408*100,"")</f>
        <v/>
      </c>
    </row>
    <row r="409" spans="1:8" ht="21" x14ac:dyDescent="0.25">
      <c r="A409" s="248"/>
      <c r="B409" s="249"/>
      <c r="C409" s="250" t="s">
        <v>308</v>
      </c>
      <c r="D409" s="77"/>
      <c r="E409" s="77"/>
      <c r="F409" s="78" t="str">
        <f t="shared" si="14"/>
        <v/>
      </c>
      <c r="G409" s="79"/>
      <c r="H409" s="80" t="str">
        <f t="shared" si="15"/>
        <v/>
      </c>
    </row>
    <row r="410" spans="1:8" ht="15" x14ac:dyDescent="0.25">
      <c r="A410" s="44"/>
      <c r="B410" s="45"/>
      <c r="C410" s="247"/>
      <c r="D410" s="73"/>
      <c r="E410" s="73"/>
      <c r="F410" s="74" t="str">
        <f t="shared" si="14"/>
        <v/>
      </c>
      <c r="G410" s="75"/>
      <c r="H410" s="76" t="str">
        <f t="shared" si="15"/>
        <v/>
      </c>
    </row>
    <row r="411" spans="1:8" ht="17.399999999999999" x14ac:dyDescent="0.25">
      <c r="A411" s="251">
        <v>500</v>
      </c>
      <c r="B411" s="252"/>
      <c r="C411" s="253" t="s">
        <v>309</v>
      </c>
      <c r="D411" s="81">
        <f>SUM(D412:D416)</f>
        <v>0</v>
      </c>
      <c r="E411" s="81">
        <f>SUM(E412:E416)</f>
        <v>0</v>
      </c>
      <c r="F411" s="82" t="str">
        <f t="shared" si="14"/>
        <v/>
      </c>
      <c r="G411" s="83">
        <f>SUM(G412:G416)</f>
        <v>0</v>
      </c>
      <c r="H411" s="84" t="str">
        <f t="shared" si="15"/>
        <v/>
      </c>
    </row>
    <row r="412" spans="1:8" ht="15.6" x14ac:dyDescent="0.25">
      <c r="A412" s="254">
        <v>5000</v>
      </c>
      <c r="B412" s="255"/>
      <c r="C412" s="240" t="s">
        <v>310</v>
      </c>
      <c r="D412" s="85"/>
      <c r="E412" s="85"/>
      <c r="F412" s="86" t="str">
        <f t="shared" si="14"/>
        <v/>
      </c>
      <c r="G412" s="87"/>
      <c r="H412" s="88" t="str">
        <f t="shared" si="15"/>
        <v/>
      </c>
    </row>
    <row r="413" spans="1:8" ht="15.6" x14ac:dyDescent="0.25">
      <c r="A413" s="254">
        <v>5001</v>
      </c>
      <c r="B413" s="255"/>
      <c r="C413" s="240" t="s">
        <v>311</v>
      </c>
      <c r="D413" s="85"/>
      <c r="E413" s="85"/>
      <c r="F413" s="86" t="str">
        <f t="shared" si="14"/>
        <v/>
      </c>
      <c r="G413" s="87"/>
      <c r="H413" s="88" t="str">
        <f t="shared" si="15"/>
        <v/>
      </c>
    </row>
    <row r="414" spans="1:8" ht="15.6" x14ac:dyDescent="0.25">
      <c r="A414" s="254">
        <v>5002</v>
      </c>
      <c r="B414" s="255"/>
      <c r="C414" s="240" t="s">
        <v>312</v>
      </c>
      <c r="D414" s="85"/>
      <c r="E414" s="85"/>
      <c r="F414" s="86" t="str">
        <f t="shared" si="14"/>
        <v/>
      </c>
      <c r="G414" s="87"/>
      <c r="H414" s="88" t="str">
        <f t="shared" si="15"/>
        <v/>
      </c>
    </row>
    <row r="415" spans="1:8" ht="15.6" x14ac:dyDescent="0.25">
      <c r="A415" s="254">
        <v>5003</v>
      </c>
      <c r="B415" s="255"/>
      <c r="C415" s="240" t="s">
        <v>313</v>
      </c>
      <c r="D415" s="85"/>
      <c r="E415" s="85"/>
      <c r="F415" s="86" t="str">
        <f t="shared" si="14"/>
        <v/>
      </c>
      <c r="G415" s="87"/>
      <c r="H415" s="88" t="str">
        <f t="shared" si="15"/>
        <v/>
      </c>
    </row>
    <row r="416" spans="1:8" ht="15.6" x14ac:dyDescent="0.25">
      <c r="A416" s="254">
        <v>5004</v>
      </c>
      <c r="B416" s="255"/>
      <c r="C416" s="240" t="s">
        <v>314</v>
      </c>
      <c r="D416" s="85"/>
      <c r="E416" s="85"/>
      <c r="F416" s="86" t="str">
        <f t="shared" si="14"/>
        <v/>
      </c>
      <c r="G416" s="87"/>
      <c r="H416" s="88" t="str">
        <f t="shared" si="15"/>
        <v/>
      </c>
    </row>
    <row r="417" spans="1:8" ht="15" x14ac:dyDescent="0.25">
      <c r="A417" s="44"/>
      <c r="B417" s="45"/>
      <c r="C417" s="247" t="s">
        <v>12</v>
      </c>
      <c r="D417" s="73"/>
      <c r="E417" s="73"/>
      <c r="F417" s="74" t="str">
        <f t="shared" si="14"/>
        <v/>
      </c>
      <c r="G417" s="75"/>
      <c r="H417" s="76" t="str">
        <f t="shared" si="15"/>
        <v/>
      </c>
    </row>
    <row r="418" spans="1:8" ht="17.399999999999999" x14ac:dyDescent="0.25">
      <c r="A418" s="251">
        <v>501</v>
      </c>
      <c r="B418" s="252"/>
      <c r="C418" s="253" t="s">
        <v>315</v>
      </c>
      <c r="D418" s="81">
        <f>SUM(D419:D423)</f>
        <v>0</v>
      </c>
      <c r="E418" s="81">
        <f>SUM(E419:E423)</f>
        <v>0</v>
      </c>
      <c r="F418" s="82" t="str">
        <f t="shared" si="14"/>
        <v/>
      </c>
      <c r="G418" s="83">
        <f>SUM(G419:G423)</f>
        <v>0</v>
      </c>
      <c r="H418" s="84" t="str">
        <f t="shared" si="15"/>
        <v/>
      </c>
    </row>
    <row r="419" spans="1:8" ht="15.6" x14ac:dyDescent="0.25">
      <c r="A419" s="254">
        <v>5010</v>
      </c>
      <c r="B419" s="255"/>
      <c r="C419" s="240" t="s">
        <v>316</v>
      </c>
      <c r="D419" s="85"/>
      <c r="E419" s="85"/>
      <c r="F419" s="86" t="str">
        <f t="shared" si="14"/>
        <v/>
      </c>
      <c r="G419" s="87"/>
      <c r="H419" s="88" t="str">
        <f t="shared" si="15"/>
        <v/>
      </c>
    </row>
    <row r="420" spans="1:8" ht="15.6" x14ac:dyDescent="0.25">
      <c r="A420" s="254">
        <v>5011</v>
      </c>
      <c r="B420" s="255"/>
      <c r="C420" s="240" t="s">
        <v>317</v>
      </c>
      <c r="D420" s="85"/>
      <c r="E420" s="85"/>
      <c r="F420" s="86" t="str">
        <f t="shared" si="14"/>
        <v/>
      </c>
      <c r="G420" s="87"/>
      <c r="H420" s="88" t="str">
        <f t="shared" si="15"/>
        <v/>
      </c>
    </row>
    <row r="421" spans="1:8" ht="15.6" x14ac:dyDescent="0.25">
      <c r="A421" s="254">
        <v>5012</v>
      </c>
      <c r="B421" s="255"/>
      <c r="C421" s="240" t="s">
        <v>318</v>
      </c>
      <c r="D421" s="85"/>
      <c r="E421" s="85"/>
      <c r="F421" s="86" t="str">
        <f t="shared" si="14"/>
        <v/>
      </c>
      <c r="G421" s="87"/>
      <c r="H421" s="88" t="str">
        <f t="shared" si="15"/>
        <v/>
      </c>
    </row>
    <row r="422" spans="1:8" ht="15.6" x14ac:dyDescent="0.25">
      <c r="A422" s="254">
        <v>5013</v>
      </c>
      <c r="B422" s="255"/>
      <c r="C422" s="240" t="s">
        <v>319</v>
      </c>
      <c r="D422" s="85"/>
      <c r="E422" s="85"/>
      <c r="F422" s="86" t="str">
        <f t="shared" si="14"/>
        <v/>
      </c>
      <c r="G422" s="87"/>
      <c r="H422" s="88" t="str">
        <f t="shared" si="15"/>
        <v/>
      </c>
    </row>
    <row r="423" spans="1:8" ht="15.6" x14ac:dyDescent="0.25">
      <c r="A423" s="254">
        <v>5014</v>
      </c>
      <c r="B423" s="255"/>
      <c r="C423" s="240" t="s">
        <v>320</v>
      </c>
      <c r="D423" s="85"/>
      <c r="E423" s="85"/>
      <c r="F423" s="86" t="str">
        <f t="shared" si="14"/>
        <v/>
      </c>
      <c r="G423" s="87"/>
      <c r="H423" s="88" t="str">
        <f t="shared" si="15"/>
        <v/>
      </c>
    </row>
    <row r="424" spans="1:8" ht="15.6" thickBot="1" x14ac:dyDescent="0.3">
      <c r="A424" s="199"/>
      <c r="B424" s="200"/>
      <c r="C424" s="201"/>
      <c r="D424" s="202"/>
      <c r="E424" s="202"/>
      <c r="F424" s="203" t="str">
        <f t="shared" si="14"/>
        <v/>
      </c>
      <c r="G424" s="204"/>
      <c r="H424" s="205" t="str">
        <f t="shared" si="15"/>
        <v/>
      </c>
    </row>
    <row r="425" spans="1:8" ht="15.6" thickTop="1" x14ac:dyDescent="0.25">
      <c r="A425" s="114"/>
      <c r="B425" s="115"/>
      <c r="C425" s="260"/>
      <c r="D425" s="116"/>
      <c r="E425" s="116"/>
      <c r="F425" s="117" t="str">
        <f t="shared" si="14"/>
        <v/>
      </c>
      <c r="G425" s="118"/>
      <c r="H425" s="119" t="str">
        <f t="shared" si="15"/>
        <v/>
      </c>
    </row>
    <row r="426" spans="1:8" ht="21" x14ac:dyDescent="0.25">
      <c r="A426" s="241">
        <v>55</v>
      </c>
      <c r="B426" s="281" t="s">
        <v>321</v>
      </c>
      <c r="C426" s="262" t="s">
        <v>322</v>
      </c>
      <c r="D426" s="120">
        <f>D429+D436</f>
        <v>0</v>
      </c>
      <c r="E426" s="120">
        <f>E429+E436</f>
        <v>0</v>
      </c>
      <c r="F426" s="121" t="str">
        <f t="shared" si="14"/>
        <v/>
      </c>
      <c r="G426" s="122">
        <f>G429+G436</f>
        <v>0</v>
      </c>
      <c r="H426" s="123" t="str">
        <f t="shared" si="15"/>
        <v/>
      </c>
    </row>
    <row r="427" spans="1:8" ht="21" x14ac:dyDescent="0.25">
      <c r="A427" s="248"/>
      <c r="B427" s="249"/>
      <c r="C427" s="250" t="s">
        <v>323</v>
      </c>
      <c r="D427" s="77"/>
      <c r="E427" s="77"/>
      <c r="F427" s="78" t="str">
        <f t="shared" si="14"/>
        <v/>
      </c>
      <c r="G427" s="79"/>
      <c r="H427" s="80" t="str">
        <f t="shared" si="15"/>
        <v/>
      </c>
    </row>
    <row r="428" spans="1:8" ht="15.6" x14ac:dyDescent="0.25">
      <c r="A428" s="44"/>
      <c r="B428" s="90"/>
      <c r="C428" s="284"/>
      <c r="D428" s="206"/>
      <c r="E428" s="206"/>
      <c r="F428" s="207" t="str">
        <f t="shared" si="14"/>
        <v/>
      </c>
      <c r="G428" s="208"/>
      <c r="H428" s="209" t="str">
        <f t="shared" si="15"/>
        <v/>
      </c>
    </row>
    <row r="429" spans="1:8" ht="17.399999999999999" x14ac:dyDescent="0.25">
      <c r="A429" s="251">
        <v>550</v>
      </c>
      <c r="B429" s="252"/>
      <c r="C429" s="253" t="s">
        <v>324</v>
      </c>
      <c r="D429" s="81">
        <f>SUM(D430:D434)</f>
        <v>0</v>
      </c>
      <c r="E429" s="81">
        <f>SUM(E430:E434)</f>
        <v>0</v>
      </c>
      <c r="F429" s="82" t="str">
        <f t="shared" si="14"/>
        <v/>
      </c>
      <c r="G429" s="83">
        <f>SUM(G430:G434)</f>
        <v>0</v>
      </c>
      <c r="H429" s="84" t="str">
        <f t="shared" si="15"/>
        <v/>
      </c>
    </row>
    <row r="430" spans="1:8" ht="15.6" x14ac:dyDescent="0.25">
      <c r="A430" s="254">
        <v>5500</v>
      </c>
      <c r="B430" s="255"/>
      <c r="C430" s="240" t="s">
        <v>325</v>
      </c>
      <c r="D430" s="85"/>
      <c r="E430" s="85"/>
      <c r="F430" s="86" t="str">
        <f t="shared" si="14"/>
        <v/>
      </c>
      <c r="G430" s="87"/>
      <c r="H430" s="88" t="str">
        <f t="shared" si="15"/>
        <v/>
      </c>
    </row>
    <row r="431" spans="1:8" ht="15.6" x14ac:dyDescent="0.25">
      <c r="A431" s="254">
        <v>5501</v>
      </c>
      <c r="B431" s="255"/>
      <c r="C431" s="240" t="s">
        <v>326</v>
      </c>
      <c r="D431" s="85"/>
      <c r="E431" s="85"/>
      <c r="F431" s="86" t="str">
        <f t="shared" si="14"/>
        <v/>
      </c>
      <c r="G431" s="87"/>
      <c r="H431" s="88" t="str">
        <f t="shared" si="15"/>
        <v/>
      </c>
    </row>
    <row r="432" spans="1:8" ht="15.6" x14ac:dyDescent="0.25">
      <c r="A432" s="254">
        <v>5502</v>
      </c>
      <c r="B432" s="255"/>
      <c r="C432" s="240" t="s">
        <v>327</v>
      </c>
      <c r="D432" s="85"/>
      <c r="E432" s="85"/>
      <c r="F432" s="86" t="str">
        <f t="shared" si="14"/>
        <v/>
      </c>
      <c r="G432" s="87"/>
      <c r="H432" s="88" t="str">
        <f t="shared" si="15"/>
        <v/>
      </c>
    </row>
    <row r="433" spans="1:8" ht="15.6" x14ac:dyDescent="0.25">
      <c r="A433" s="254">
        <v>5503</v>
      </c>
      <c r="B433" s="255"/>
      <c r="C433" s="240" t="s">
        <v>328</v>
      </c>
      <c r="D433" s="85"/>
      <c r="E433" s="85"/>
      <c r="F433" s="86" t="str">
        <f t="shared" si="14"/>
        <v/>
      </c>
      <c r="G433" s="87"/>
      <c r="H433" s="88" t="str">
        <f t="shared" si="15"/>
        <v/>
      </c>
    </row>
    <row r="434" spans="1:8" ht="15.6" x14ac:dyDescent="0.25">
      <c r="A434" s="254">
        <v>5504</v>
      </c>
      <c r="B434" s="255"/>
      <c r="C434" s="240" t="s">
        <v>329</v>
      </c>
      <c r="D434" s="85"/>
      <c r="E434" s="85"/>
      <c r="F434" s="86" t="str">
        <f t="shared" si="14"/>
        <v/>
      </c>
      <c r="G434" s="87"/>
      <c r="H434" s="88" t="str">
        <f t="shared" si="15"/>
        <v/>
      </c>
    </row>
    <row r="435" spans="1:8" ht="15" x14ac:dyDescent="0.25">
      <c r="A435" s="44"/>
      <c r="B435" s="45"/>
      <c r="C435" s="247" t="s">
        <v>12</v>
      </c>
      <c r="D435" s="73"/>
      <c r="E435" s="73"/>
      <c r="F435" s="74" t="str">
        <f t="shared" si="14"/>
        <v/>
      </c>
      <c r="G435" s="75"/>
      <c r="H435" s="76" t="str">
        <f t="shared" si="15"/>
        <v/>
      </c>
    </row>
    <row r="436" spans="1:8" ht="17.399999999999999" x14ac:dyDescent="0.25">
      <c r="A436" s="251">
        <v>551</v>
      </c>
      <c r="B436" s="252"/>
      <c r="C436" s="253" t="s">
        <v>330</v>
      </c>
      <c r="D436" s="81">
        <f>SUM(D437:D441)</f>
        <v>0</v>
      </c>
      <c r="E436" s="81">
        <f>SUM(E437:E441)</f>
        <v>0</v>
      </c>
      <c r="F436" s="82" t="str">
        <f t="shared" si="14"/>
        <v/>
      </c>
      <c r="G436" s="83">
        <f>SUM(G437:G441)</f>
        <v>0</v>
      </c>
      <c r="H436" s="84" t="str">
        <f t="shared" si="15"/>
        <v/>
      </c>
    </row>
    <row r="437" spans="1:8" ht="15.6" x14ac:dyDescent="0.25">
      <c r="A437" s="254">
        <v>5510</v>
      </c>
      <c r="B437" s="255"/>
      <c r="C437" s="240" t="s">
        <v>331</v>
      </c>
      <c r="D437" s="85"/>
      <c r="E437" s="85"/>
      <c r="F437" s="86" t="str">
        <f t="shared" si="14"/>
        <v/>
      </c>
      <c r="G437" s="87"/>
      <c r="H437" s="88" t="str">
        <f t="shared" si="15"/>
        <v/>
      </c>
    </row>
    <row r="438" spans="1:8" ht="15.6" x14ac:dyDescent="0.25">
      <c r="A438" s="254">
        <v>5511</v>
      </c>
      <c r="B438" s="255"/>
      <c r="C438" s="240" t="s">
        <v>332</v>
      </c>
      <c r="D438" s="85"/>
      <c r="E438" s="85"/>
      <c r="F438" s="86" t="str">
        <f t="shared" si="14"/>
        <v/>
      </c>
      <c r="G438" s="87"/>
      <c r="H438" s="88" t="str">
        <f t="shared" si="15"/>
        <v/>
      </c>
    </row>
    <row r="439" spans="1:8" ht="15.6" x14ac:dyDescent="0.25">
      <c r="A439" s="254">
        <v>5512</v>
      </c>
      <c r="B439" s="255"/>
      <c r="C439" s="240" t="s">
        <v>333</v>
      </c>
      <c r="D439" s="85"/>
      <c r="E439" s="85"/>
      <c r="F439" s="86" t="str">
        <f t="shared" si="14"/>
        <v/>
      </c>
      <c r="G439" s="87"/>
      <c r="H439" s="88" t="str">
        <f t="shared" si="15"/>
        <v/>
      </c>
    </row>
    <row r="440" spans="1:8" ht="15.6" x14ac:dyDescent="0.25">
      <c r="A440" s="254">
        <v>5513</v>
      </c>
      <c r="B440" s="255"/>
      <c r="C440" s="240" t="s">
        <v>334</v>
      </c>
      <c r="D440" s="85"/>
      <c r="E440" s="85"/>
      <c r="F440" s="86" t="str">
        <f t="shared" si="14"/>
        <v/>
      </c>
      <c r="G440" s="87"/>
      <c r="H440" s="88" t="str">
        <f t="shared" si="15"/>
        <v/>
      </c>
    </row>
    <row r="441" spans="1:8" ht="15.6" x14ac:dyDescent="0.25">
      <c r="A441" s="254">
        <v>5514</v>
      </c>
      <c r="B441" s="255"/>
      <c r="C441" s="240" t="s">
        <v>335</v>
      </c>
      <c r="D441" s="85"/>
      <c r="E441" s="85"/>
      <c r="F441" s="86" t="str">
        <f t="shared" si="14"/>
        <v/>
      </c>
      <c r="G441" s="87"/>
      <c r="H441" s="88" t="str">
        <f t="shared" si="15"/>
        <v/>
      </c>
    </row>
    <row r="442" spans="1:8" ht="15.6" thickBot="1" x14ac:dyDescent="0.3">
      <c r="A442" s="210"/>
      <c r="B442" s="211"/>
      <c r="C442" s="285"/>
      <c r="D442" s="212"/>
      <c r="E442" s="212"/>
      <c r="F442" s="213"/>
      <c r="G442" s="214"/>
      <c r="H442" s="215"/>
    </row>
    <row r="443" spans="1:8" ht="22.8" x14ac:dyDescent="0.25">
      <c r="A443" s="216"/>
      <c r="B443" s="217"/>
      <c r="C443" s="286"/>
      <c r="D443" s="218"/>
      <c r="E443" s="218"/>
      <c r="F443" s="219"/>
      <c r="G443" s="218"/>
      <c r="H443" s="220"/>
    </row>
    <row r="444" spans="1:8" ht="21" x14ac:dyDescent="0.25">
      <c r="A444" s="270"/>
      <c r="B444" s="271" t="s">
        <v>336</v>
      </c>
      <c r="C444" s="272" t="s">
        <v>337</v>
      </c>
      <c r="D444" s="150">
        <f>+D408-D426</f>
        <v>0</v>
      </c>
      <c r="E444" s="150">
        <f>+E408-E426</f>
        <v>0</v>
      </c>
      <c r="F444" s="151"/>
      <c r="G444" s="150">
        <f>+G408-G426</f>
        <v>0</v>
      </c>
      <c r="H444" s="153"/>
    </row>
    <row r="445" spans="1:8" ht="22.8" x14ac:dyDescent="0.25">
      <c r="A445" s="221"/>
      <c r="B445" s="222"/>
      <c r="C445" s="275" t="s">
        <v>338</v>
      </c>
      <c r="D445" s="188"/>
      <c r="E445" s="188"/>
      <c r="F445" s="189"/>
      <c r="G445" s="188"/>
      <c r="H445" s="191"/>
    </row>
    <row r="446" spans="1:8" ht="21.6" thickBot="1" x14ac:dyDescent="0.3">
      <c r="A446" s="158"/>
      <c r="B446" s="159"/>
      <c r="C446" s="276"/>
      <c r="D446" s="160"/>
      <c r="E446" s="160"/>
      <c r="F446" s="161"/>
      <c r="G446" s="160"/>
      <c r="H446" s="163"/>
    </row>
    <row r="447" spans="1:8" ht="22.8" x14ac:dyDescent="0.25">
      <c r="A447" s="216"/>
      <c r="B447" s="217"/>
      <c r="C447" s="286"/>
      <c r="D447" s="218"/>
      <c r="E447" s="218"/>
      <c r="F447" s="219"/>
      <c r="G447" s="218"/>
      <c r="H447" s="220"/>
    </row>
    <row r="448" spans="1:8" ht="21" x14ac:dyDescent="0.25">
      <c r="A448" s="287"/>
      <c r="B448" s="288" t="s">
        <v>339</v>
      </c>
      <c r="C448" s="272" t="s">
        <v>340</v>
      </c>
      <c r="D448" s="150">
        <f>+D13-D188+D336-D362+D408-D426</f>
        <v>0</v>
      </c>
      <c r="E448" s="150">
        <f>+E13-E188+E336-E362+E408-E426</f>
        <v>0</v>
      </c>
      <c r="F448" s="151"/>
      <c r="G448" s="150">
        <f>+G13-G188+G336-G362+G408-G426</f>
        <v>0</v>
      </c>
      <c r="H448" s="153"/>
    </row>
    <row r="449" spans="1:8" ht="22.8" x14ac:dyDescent="0.25">
      <c r="A449" s="221"/>
      <c r="B449" s="222"/>
      <c r="C449" s="275" t="s">
        <v>341</v>
      </c>
      <c r="D449" s="188"/>
      <c r="E449" s="188"/>
      <c r="F449" s="189"/>
      <c r="G449" s="188"/>
      <c r="H449" s="191"/>
    </row>
    <row r="450" spans="1:8" ht="21.6" thickBot="1" x14ac:dyDescent="0.3">
      <c r="A450" s="158"/>
      <c r="B450" s="159"/>
      <c r="C450" s="276"/>
      <c r="D450" s="160"/>
      <c r="E450" s="160"/>
      <c r="F450" s="161"/>
      <c r="G450" s="160"/>
      <c r="H450" s="163"/>
    </row>
    <row r="451" spans="1:8" ht="22.8" x14ac:dyDescent="0.25">
      <c r="A451" s="221"/>
      <c r="B451" s="222"/>
      <c r="C451" s="275"/>
      <c r="D451" s="188"/>
      <c r="E451" s="188"/>
      <c r="F451" s="189"/>
      <c r="G451" s="188"/>
      <c r="H451" s="191"/>
    </row>
    <row r="452" spans="1:8" ht="22.8" x14ac:dyDescent="0.25">
      <c r="A452" s="221"/>
      <c r="B452" s="271" t="s">
        <v>342</v>
      </c>
      <c r="C452" s="272" t="s">
        <v>343</v>
      </c>
      <c r="D452" s="223">
        <f>-D322</f>
        <v>0</v>
      </c>
      <c r="E452" s="223">
        <f>-E322</f>
        <v>0</v>
      </c>
      <c r="F452" s="224"/>
      <c r="G452" s="223">
        <f>-G322</f>
        <v>0</v>
      </c>
      <c r="H452" s="191"/>
    </row>
    <row r="453" spans="1:8" ht="22.8" x14ac:dyDescent="0.25">
      <c r="A453" s="289"/>
      <c r="B453" s="274"/>
      <c r="C453" s="290" t="s">
        <v>344</v>
      </c>
      <c r="D453" s="225"/>
      <c r="E453" s="225"/>
      <c r="F453" s="226"/>
      <c r="G453" s="225"/>
      <c r="H453" s="227"/>
    </row>
    <row r="454" spans="1:8" ht="23.4" thickBot="1" x14ac:dyDescent="0.3">
      <c r="A454" s="291"/>
      <c r="B454" s="292"/>
      <c r="C454" s="293"/>
      <c r="D454" s="228"/>
      <c r="E454" s="228"/>
      <c r="F454" s="229"/>
      <c r="G454" s="228"/>
      <c r="H454" s="2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Groff Ferjančič</dc:creator>
  <cp:lastModifiedBy>Peter Štemberger</cp:lastModifiedBy>
  <dcterms:created xsi:type="dcterms:W3CDTF">2021-03-10T09:03:26Z</dcterms:created>
  <dcterms:modified xsi:type="dcterms:W3CDTF">2026-02-03T12:53:07Z</dcterms:modified>
</cp:coreProperties>
</file>