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70" activeTab="3"/>
  </bookViews>
  <sheets>
    <sheet name="I. del - Pogodba" sheetId="1" r:id="rId1"/>
    <sheet name="II. del - Delovni program " sheetId="2" r:id="rId2"/>
    <sheet name="III. del - Delovni program " sheetId="3" r:id="rId3"/>
    <sheet name="IV. del - Delovni program " sheetId="4" r:id="rId4"/>
  </sheets>
  <definedNames>
    <definedName name="_xlnm.Print_Area" localSheetId="0">'I. del - Pogodba'!$A$1:$K$85</definedName>
    <definedName name="_xlnm.Print_Area" localSheetId="1">'II. del - Delovni program '!$A$1:$I$60</definedName>
    <definedName name="_xlnm.Print_Area" localSheetId="2">'III. del - Delovni program '!$A$1:$Q$83</definedName>
    <definedName name="_xlnm.Print_Titles" localSheetId="0">'I. del - Pogodba'!$1:$4</definedName>
    <definedName name="_xlnm.Print_Titles" localSheetId="1">'II. del - Delovni program '!$1:$5</definedName>
    <definedName name="_xlnm.Print_Titles" localSheetId="2">'III. del - Delovni program '!$1:$1</definedName>
    <definedName name="_xlnm.Print_Titles" localSheetId="3">'IV. del - Delovni program '!$1:$5</definedName>
  </definedNames>
  <calcPr fullCalcOnLoad="1"/>
</workbook>
</file>

<file path=xl/sharedStrings.xml><?xml version="1.0" encoding="utf-8"?>
<sst xmlns="http://schemas.openxmlformats.org/spreadsheetml/2006/main" count="546" uniqueCount="412">
  <si>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</si>
  <si>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</si>
  <si>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</si>
  <si>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</si>
  <si>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</si>
  <si>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</si>
  <si>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</si>
  <si>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</si>
  <si>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</si>
  <si>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Podpis odgovorne osebe:</t>
  </si>
  <si>
    <t>ZZZS + ostali</t>
  </si>
  <si>
    <t>Bolnišnična zdravstvena dejavnost (Q86.100)</t>
  </si>
  <si>
    <t>Izvajanje transplantacij - št. primerov (___ 303)</t>
  </si>
  <si>
    <t>Rehabilitacija - št. primerov (104 305)</t>
  </si>
  <si>
    <t>Psihiatrija - št. primerov (130 341)</t>
  </si>
  <si>
    <r>
      <t xml:space="preserve">Paliativna oskrba - BOD </t>
    </r>
    <r>
      <rPr>
        <sz val="12"/>
        <color indexed="8"/>
        <rFont val="Arial"/>
        <family val="2"/>
      </rPr>
      <t>(141 304)</t>
    </r>
  </si>
  <si>
    <t>Paliativna oskrba Hospic - BOD (141 311)</t>
  </si>
  <si>
    <t>Zdravstvena nega - BOD (144 306)</t>
  </si>
  <si>
    <t>Podaljšano bolnišnično zdravljenje  - BOD (147 307)</t>
  </si>
  <si>
    <t>Splošna zunajbolnišnična zdravstvena dejavnost (Q86.210)</t>
  </si>
  <si>
    <t>Dispanzer za ženske - količniki (306 007)</t>
  </si>
  <si>
    <t>Otroški in šolski dispanzer - kurativa - količniki (327 009)</t>
  </si>
  <si>
    <t>Otroški in šolski dispanzer - preventiva - količniki (327 011)</t>
  </si>
  <si>
    <t>Zobozdravstvena dejavnost - točke (Q86.230)</t>
  </si>
  <si>
    <t>Druge zdravstvene dejavnosti (Q86.909)</t>
  </si>
  <si>
    <t>Delovna terapija - točke (506 027)</t>
  </si>
  <si>
    <t>Izvajanje programa SVIT - preiskava (511 030)</t>
  </si>
  <si>
    <t>Nenujni reševalni prevozi s spremljevalcem - km (513 150)</t>
  </si>
  <si>
    <t>Sanitetni prevozi na/z dialize - km (513 151)</t>
  </si>
  <si>
    <t>Ostali sanitetni prevozi - km (513 153)</t>
  </si>
  <si>
    <t>Dispanzer za mentalno zdravje - točke (512 032)</t>
  </si>
  <si>
    <t>Dejavnost obvezne socialne varnosti (O84.300)</t>
  </si>
  <si>
    <t>Doječe matere - NOD (701 308)</t>
  </si>
  <si>
    <t>Spremljanje - primer (701 309)</t>
  </si>
  <si>
    <t>Sobivanje starša ob hospitaliziranem otroku - NOD (701 310)</t>
  </si>
  <si>
    <t>Specialistična zunajbolnišnična zdravstvena dejavnost (Q86.220)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</si>
  <si>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</si>
  <si>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</si>
  <si>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</si>
  <si>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</si>
  <si>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</si>
  <si>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</si>
  <si>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</si>
  <si>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</si>
  <si>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</si>
  <si>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</si>
  <si>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</si>
  <si>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</si>
  <si>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</si>
  <si>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</si>
  <si>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 xml:space="preserve">Nefrologija (brez izvajanja dializ) (216) </t>
  </si>
  <si>
    <t>Nevrokirurgija (217)</t>
  </si>
  <si>
    <t>Nevrologija (218)</t>
  </si>
  <si>
    <t>Nuklearna medicina (219)</t>
  </si>
  <si>
    <t>Oftalmologija (220)</t>
  </si>
  <si>
    <t>Onkologija z radioterapijo (221)</t>
  </si>
  <si>
    <t>Ortopedska kirurgija (222)</t>
  </si>
  <si>
    <t>Otorinolaringologija (223)</t>
  </si>
  <si>
    <t>Otroška in mladostniška psihiatrija (224)</t>
  </si>
  <si>
    <t>Otroška nevrologija (225)</t>
  </si>
  <si>
    <t>Pediatrija (227)</t>
  </si>
  <si>
    <t>Plastična, rekonstrukcijska in estetska kirurgija (228)</t>
  </si>
  <si>
    <t>Psihiatrija (230)</t>
  </si>
  <si>
    <t>Splošna kirurgija (234)</t>
  </si>
  <si>
    <t>Torakalna kirurgija (235)</t>
  </si>
  <si>
    <t>Travmatologija (237)</t>
  </si>
  <si>
    <t>Urgenta medicina (238)</t>
  </si>
  <si>
    <t>Urologija (239)</t>
  </si>
  <si>
    <t>Oralna kirurgija (242)</t>
  </si>
  <si>
    <t>Endokrinologija, diabetologija in tireologija (249)</t>
  </si>
  <si>
    <t>Radiologija v specialistični zunajbolnišnični dejavnosti (231)</t>
  </si>
  <si>
    <t>Izvajanje mamografije (211)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</si>
  <si>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</si>
  <si>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</si>
  <si>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</si>
  <si>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</si>
  <si>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</si>
  <si>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Indeks (ZZZS)</t>
  </si>
  <si>
    <t>INDEKS</t>
  </si>
  <si>
    <t>ZZZS - Točke</t>
  </si>
  <si>
    <t>ZZZS - Obiski</t>
  </si>
  <si>
    <t xml:space="preserve">Indeks ZZZS - preiskave </t>
  </si>
  <si>
    <t>Indeks ZZZS - točke</t>
  </si>
  <si>
    <t>Indeks ZZZS - bolniki</t>
  </si>
  <si>
    <t>Indeks ZZZS</t>
  </si>
  <si>
    <t>Fizioterapija - utež (507 028)</t>
  </si>
  <si>
    <t>Radioterapija (221 230)</t>
  </si>
  <si>
    <t>Št. primerov</t>
  </si>
  <si>
    <t xml:space="preserve">Dialize II - št. dializ </t>
  </si>
  <si>
    <t>Dialize I - št. dializ</t>
  </si>
  <si>
    <t xml:space="preserve">Dialize III - št. dializ </t>
  </si>
  <si>
    <t>Dialize IV - dan</t>
  </si>
  <si>
    <t>Dialize V - dan</t>
  </si>
  <si>
    <t>Obračun. enota</t>
  </si>
  <si>
    <t>ZZZS - Primeri</t>
  </si>
  <si>
    <t>Indeks ZZZS - enota</t>
  </si>
  <si>
    <t>Šifra</t>
  </si>
  <si>
    <t>Posebej načrtovani programi po standardih iz priloge I SD, ki niso vključeni v I. in II. del Delovnega programa  - v primerih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</si>
  <si>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</si>
  <si>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</si>
  <si>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</si>
  <si>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</si>
  <si>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</si>
  <si>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 xml:space="preserve">Biopsija horionskih resic, kordocinteza </t>
  </si>
  <si>
    <t>E0300</t>
  </si>
  <si>
    <t xml:space="preserve">Amniocenteza </t>
  </si>
  <si>
    <t>E0301</t>
  </si>
  <si>
    <t xml:space="preserve">Medikamentozni splav </t>
  </si>
  <si>
    <t>E0302</t>
  </si>
  <si>
    <t>Diagnostična histeroskopija</t>
  </si>
  <si>
    <t>E0303</t>
  </si>
  <si>
    <t>Histeroskopska operacija</t>
  </si>
  <si>
    <t>E0220</t>
  </si>
  <si>
    <t>E0261</t>
  </si>
  <si>
    <t xml:space="preserve">Operacija kile </t>
  </si>
  <si>
    <t>E0263</t>
  </si>
  <si>
    <t>Operacija karpalnega kanala</t>
  </si>
  <si>
    <t>E0392</t>
  </si>
  <si>
    <t xml:space="preserve">Proktoskopija </t>
  </si>
  <si>
    <t>E0396</t>
  </si>
  <si>
    <t>Rektoskopija</t>
  </si>
  <si>
    <t>E0393</t>
  </si>
  <si>
    <t xml:space="preserve">Sklerozacija </t>
  </si>
  <si>
    <t>E0397</t>
  </si>
  <si>
    <t xml:space="preserve">Ligatura </t>
  </si>
  <si>
    <t>E0438</t>
  </si>
  <si>
    <t>E0439</t>
  </si>
  <si>
    <t>E0088</t>
  </si>
  <si>
    <t xml:space="preserve">Operacija sive mrene </t>
  </si>
  <si>
    <t>E0338</t>
  </si>
  <si>
    <t>E0304</t>
  </si>
  <si>
    <t>E0420</t>
  </si>
  <si>
    <t>E0433</t>
  </si>
  <si>
    <t>E0434</t>
  </si>
  <si>
    <t>Izrezanje bazalnoceličnega in skvamoznega karcinoma kože</t>
  </si>
  <si>
    <t>E0450</t>
  </si>
  <si>
    <t>E0451</t>
  </si>
  <si>
    <t>Meritev NO v izdihanem zraku</t>
  </si>
  <si>
    <t>E0530</t>
  </si>
  <si>
    <t>E0531</t>
  </si>
  <si>
    <t>Prvi pregled novoodkrite HIV poz. osebe</t>
  </si>
  <si>
    <t>E0532</t>
  </si>
  <si>
    <t xml:space="preserve">Ponovni pregled HIV poz. os. brez ART </t>
  </si>
  <si>
    <t>E0533</t>
  </si>
  <si>
    <t xml:space="preserve">Ponovni pregled HIV poz. os. na ART </t>
  </si>
  <si>
    <t>E0534</t>
  </si>
  <si>
    <t>Nefrologija v specialistični zunajbolnišnični dejavnosti - izvajanje dializ (216 225)</t>
  </si>
  <si>
    <t>Bolnišnična obravnava invalidne mladine - št. primerov (127 359)</t>
  </si>
  <si>
    <t>Število primerov - SPP</t>
  </si>
  <si>
    <t>Število uteži</t>
  </si>
  <si>
    <t>Medicina dela - točke (301 258)</t>
  </si>
  <si>
    <t>Stimulacija globokih možganskih debel</t>
  </si>
  <si>
    <t>Splošne ambulante, hišni obiski in zdravljenje na domu - količniki (302 001)</t>
  </si>
  <si>
    <t>Drugo</t>
  </si>
  <si>
    <t>Patronažna služba - primer (510 029)</t>
  </si>
  <si>
    <t>Nega na domu - primer (544 034)</t>
  </si>
  <si>
    <t>Dialize VI - št. dializ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</si>
  <si>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</si>
  <si>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</si>
  <si>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</si>
  <si>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</si>
  <si>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</si>
  <si>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</si>
  <si>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Zdravljenje makularnega edema z anti VEGF zdravili</t>
  </si>
  <si>
    <t>HIV redni pregled bolnika na ART</t>
  </si>
  <si>
    <t>Operacija na ožilju - krčne žile</t>
  </si>
  <si>
    <t xml:space="preserve">Ortopedska operacija rame (ostali posegi na ramenu) </t>
  </si>
  <si>
    <t>Terapevtska artroskopija (posegi na kolenu)</t>
  </si>
  <si>
    <t>Aplikacija Qutenza obliža</t>
  </si>
  <si>
    <t>Opomba: V kolikor imate z ZZZS dogovorjene tudi druge dejavnosti, jih vpišite.</t>
  </si>
  <si>
    <t>Vitreoretinalna kirurgija</t>
  </si>
  <si>
    <t>ŠIFRA SKD</t>
  </si>
  <si>
    <t>VZD 1</t>
  </si>
  <si>
    <t>VZD 2</t>
  </si>
  <si>
    <t>DEJAVNOST</t>
  </si>
  <si>
    <t>Q86.100</t>
  </si>
  <si>
    <t>Akutna bolnišnična obravnava</t>
  </si>
  <si>
    <t>1XX</t>
  </si>
  <si>
    <t>301, 305</t>
  </si>
  <si>
    <t>Akutna bolnišnična obravnava - SPP, uteži</t>
  </si>
  <si>
    <t>Zdravstvene storitve po nacionalnem razpisu</t>
  </si>
  <si>
    <t xml:space="preserve">Ostale bolnišnične dejavnosti </t>
  </si>
  <si>
    <t>Rehabilitacija</t>
  </si>
  <si>
    <t xml:space="preserve">Nevrokirurgija v bolnišnični dejavnosti </t>
  </si>
  <si>
    <t>Otroška in mladostniška psihiatrija</t>
  </si>
  <si>
    <t>Bolnišnična obravnava invalidne mladine</t>
  </si>
  <si>
    <t>312, 341</t>
  </si>
  <si>
    <t>Psihiatrija</t>
  </si>
  <si>
    <t>1xx</t>
  </si>
  <si>
    <t>Izvajanje transplantacij</t>
  </si>
  <si>
    <t>Neakutna bolnišnična obravnava</t>
  </si>
  <si>
    <t>Paliativna oskrba - BOD</t>
  </si>
  <si>
    <t>Paliativna oskrba Hospic - BOD</t>
  </si>
  <si>
    <t>Zdravstvena nega</t>
  </si>
  <si>
    <t>Podaljšano bolnišnično zdravljenje - PBZ</t>
  </si>
  <si>
    <t>Doječe matere</t>
  </si>
  <si>
    <t>Doječe matere NOD</t>
  </si>
  <si>
    <t>Spremljevalci</t>
  </si>
  <si>
    <t>Spremljanje (2. in 3. odstavek 40. čl. Pravil OZZ)</t>
  </si>
  <si>
    <t>Sobivanje starša ob hospitaliziranem otroku</t>
  </si>
  <si>
    <t>Q86.210</t>
  </si>
  <si>
    <t>Osnovna zdravstvena dejavnost</t>
  </si>
  <si>
    <t>258</t>
  </si>
  <si>
    <t>Medicina dela</t>
  </si>
  <si>
    <t>001</t>
  </si>
  <si>
    <t>Splošne ambulante, hišni obiski in zdravljenje na domu</t>
  </si>
  <si>
    <t>007</t>
  </si>
  <si>
    <t>Dispanzer za ženske</t>
  </si>
  <si>
    <t>009,011</t>
  </si>
  <si>
    <t xml:space="preserve">Otroški in šolski dispanzer </t>
  </si>
  <si>
    <t>014</t>
  </si>
  <si>
    <t>Razvojna ambulanta</t>
  </si>
  <si>
    <t>0xx</t>
  </si>
  <si>
    <t>Urgentna medicina v splošni zunajbolnišnični dejavnosti</t>
  </si>
  <si>
    <t>025</t>
  </si>
  <si>
    <t>Zdravstvena vzgoja</t>
  </si>
  <si>
    <t>Q86.230</t>
  </si>
  <si>
    <t>Zobozdravstvena dejavnost</t>
  </si>
  <si>
    <t>40x</t>
  </si>
  <si>
    <t>Q86.909</t>
  </si>
  <si>
    <t>Reševalni prevozi</t>
  </si>
  <si>
    <t>Nenujni reševalni prevozi s spremljevalcem</t>
  </si>
  <si>
    <t>Sanitetni prevozi bolnikov na/z dialize</t>
  </si>
  <si>
    <t>Ostali sanitetni prevozi bolnikov</t>
  </si>
  <si>
    <t>Lekarniške storitve</t>
  </si>
  <si>
    <t>xxx</t>
  </si>
  <si>
    <t>Lekarniška dejavnost v bolnišnični dejavnosti</t>
  </si>
  <si>
    <t>Q86.220</t>
  </si>
  <si>
    <t>Specialistična ambulanta dejavnost brez funkcionalne diagnostike in dializ - brez zap. 12 in zap. 13 (brez VZD 231 XXX in brez 216 225)</t>
  </si>
  <si>
    <t>2xx</t>
  </si>
  <si>
    <t>000</t>
  </si>
  <si>
    <t>Specialistična zunajbolnišnična zdravstvena dejavnost</t>
  </si>
  <si>
    <t>Funkcionalna diagnostika</t>
  </si>
  <si>
    <t>Izvajanje mamografije</t>
  </si>
  <si>
    <t>Izvajanje magnetne resonance - MR</t>
  </si>
  <si>
    <t>Izvajanje računalniške tomografije - CT</t>
  </si>
  <si>
    <t>Izvajanje ultrazvoka - UZ</t>
  </si>
  <si>
    <t>Izvajanje rentgena - RTG</t>
  </si>
  <si>
    <t>Izvajanje PET CT</t>
  </si>
  <si>
    <t>Dialize</t>
  </si>
  <si>
    <t>Izvajanje dializ</t>
  </si>
  <si>
    <t>Q86.100, 
Q86.220,
Q86.909</t>
  </si>
  <si>
    <t>027</t>
  </si>
  <si>
    <t>Delovna terapija</t>
  </si>
  <si>
    <t>028</t>
  </si>
  <si>
    <t>Fizioterapija</t>
  </si>
  <si>
    <t>029</t>
  </si>
  <si>
    <t>Patronažna služba</t>
  </si>
  <si>
    <t>031</t>
  </si>
  <si>
    <t>DORA</t>
  </si>
  <si>
    <t>039</t>
  </si>
  <si>
    <t>ZORA</t>
  </si>
  <si>
    <t>030</t>
  </si>
  <si>
    <t>SVIT</t>
  </si>
  <si>
    <t>032</t>
  </si>
  <si>
    <t>Dispanzer za mentalno zdravje</t>
  </si>
  <si>
    <t>033</t>
  </si>
  <si>
    <t>Klinična psihologija</t>
  </si>
  <si>
    <t>034</t>
  </si>
  <si>
    <t>Nega na domu</t>
  </si>
  <si>
    <t>651</t>
  </si>
  <si>
    <t>Aplikacija medicinskih pripomočkov</t>
  </si>
  <si>
    <t xml:space="preserve">Skupaj samo bolnišnični del = (1+2+3) </t>
  </si>
  <si>
    <t xml:space="preserve">Indeks </t>
  </si>
  <si>
    <t>1</t>
  </si>
  <si>
    <t>2</t>
  </si>
  <si>
    <t>3</t>
  </si>
  <si>
    <t>4</t>
  </si>
  <si>
    <t>5=2/1</t>
  </si>
  <si>
    <t>6=3/2</t>
  </si>
  <si>
    <t>7=4/3</t>
  </si>
  <si>
    <t xml:space="preserve">Ostale </t>
  </si>
  <si>
    <t xml:space="preserve">Skupaj samo specialistična zunajbolnišnična dejavnost = (11+12+13) </t>
  </si>
  <si>
    <t>v EUR</t>
  </si>
  <si>
    <t>Prihodki za LZM, DBZ in APL, ki vključujejo OZZ in PZZ</t>
  </si>
  <si>
    <t>Skupaj (od 1 do 15)</t>
  </si>
  <si>
    <t>17</t>
  </si>
  <si>
    <t>18</t>
  </si>
  <si>
    <t>Drugo*</t>
  </si>
  <si>
    <t>O84.300</t>
  </si>
  <si>
    <t>G47.730</t>
  </si>
  <si>
    <t xml:space="preserve">NAZIV BOLNIŠNICE: </t>
  </si>
  <si>
    <t>NAZIV BOLNIŠNICE:</t>
  </si>
  <si>
    <t>Klinična psihologija - točke (549 033)</t>
  </si>
  <si>
    <t>Št. storitev</t>
  </si>
  <si>
    <t>Dermatologija (203 206)</t>
  </si>
  <si>
    <t>Izrezanje benigne tvorbe kože in podkožnega tkiva/destrukcija benigne kožne tvorbe (brez kiretaže)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</si>
  <si>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</si>
  <si>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</si>
  <si>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</si>
  <si>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</si>
  <si>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</si>
  <si>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</si>
  <si>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</si>
  <si>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</si>
  <si>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</si>
  <si>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</si>
  <si>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</si>
  <si>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</si>
  <si>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</si>
  <si>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</si>
  <si>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</si>
  <si>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</si>
  <si>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Revmatologija (232 249)</t>
  </si>
  <si>
    <t>Realizacija za obdobje od 1. 1. do 31. 12. 2022</t>
  </si>
  <si>
    <t>Specialna fizioterapija - primer (FT005)</t>
  </si>
  <si>
    <t>Nevromodulacijski program – izbor pacientov – primer (E0565)</t>
  </si>
  <si>
    <t>Nevrokirurška implantacija testne elektrode – primer (E0570)</t>
  </si>
  <si>
    <t>Nevrokirurška implantacija dokončnega podkožnega stimulatorja – primer (E0571)</t>
  </si>
  <si>
    <t>Nevrokirurška reimplantacija testne elektrode in dokončnega podkožnega stimulatorja – primer (E0572)</t>
  </si>
  <si>
    <t>Rehabilitacija po vstavitvi podkožnega stimulatorja – primer (E0719)</t>
  </si>
  <si>
    <t>Program perkutane vstavitve aortnih zaklopk – TAVI (E0708)</t>
  </si>
  <si>
    <t>Robotsko asistiran kirurški poseg (E0631)</t>
  </si>
  <si>
    <t>Št. prvih pregledov</t>
  </si>
  <si>
    <t>Scintigrafija dopaminskega prenašalca - primeri (E0625)</t>
  </si>
  <si>
    <t>Zdravljenje starostne degenerativne makule, diabetičnega makularnega edema in zapore žil</t>
  </si>
  <si>
    <t>E0524</t>
  </si>
  <si>
    <t>Testiranje HIV, HBV, HCV</t>
  </si>
  <si>
    <t>E0339</t>
  </si>
  <si>
    <t xml:space="preserve">Dihalni testi </t>
  </si>
  <si>
    <t>E0632</t>
  </si>
  <si>
    <t>K – HCV prvi pregled</t>
  </si>
  <si>
    <t>E0633</t>
  </si>
  <si>
    <t>K – HCV ponovni pregled brez zdravljenja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</si>
  <si>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</si>
  <si>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</si>
  <si>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</si>
  <si>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</si>
  <si>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</si>
  <si>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</si>
  <si>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</si>
  <si>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</si>
  <si>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</si>
  <si>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</si>
  <si>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</si>
  <si>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A – HCV spremljanje zdravljenja</t>
  </si>
  <si>
    <t>A – HCV pregled po uspešnem zdravljenju</t>
  </si>
  <si>
    <t>E0642</t>
  </si>
  <si>
    <t>A – HCV pregled po neuspešnem zdravljenju</t>
  </si>
  <si>
    <t xml:space="preserve">POGODBENA VREDNOST 2022 (OZZ IN PZZ)                       </t>
  </si>
  <si>
    <t xml:space="preserve">POGODBENA VREDNOST 2023  (OZZ IN PZZ)                </t>
  </si>
  <si>
    <t xml:space="preserve">REALIZIRANA VREDNOST 2023                                (OZZ IN PZZ)             </t>
  </si>
  <si>
    <t xml:space="preserve"> VREDNOST PLAČANEGA PROGRAMA 2023              (OZZ IN PZZ)                          </t>
  </si>
  <si>
    <t>Pog. vrednost 2023  / Pog. vrednost 2022</t>
  </si>
  <si>
    <t>Real. vrednost 2023 / Pog. vrednost 2023</t>
  </si>
  <si>
    <t>Vrednost plačanega programa 2023 / Realizirana vrednost 2023</t>
  </si>
  <si>
    <t>Obrazec 1 - Delovni program 2023, I. del</t>
  </si>
  <si>
    <t>Obrazec 1 - Delovni program 2023, II. del</t>
  </si>
  <si>
    <t>Realizacija za obdobje                                                                   od 1. 1. do 31. 12. 2022</t>
  </si>
  <si>
    <t>Finančni načrt za obdobje                                               od 1. 1. do 31. 12. 2023</t>
  </si>
  <si>
    <t>Realizacija za obdobje                                        od 1. 1. do 31. 12. 2023</t>
  </si>
  <si>
    <t>Real. 2023  / Real. 2022</t>
  </si>
  <si>
    <t>Real. 2023 / FN 2023</t>
  </si>
  <si>
    <t>Obrazec 1 - Delovni program 2023, III. del</t>
  </si>
  <si>
    <t>Finančni načrt za obdobje od 1. 1. do 31. 12. 2023</t>
  </si>
  <si>
    <t>Realizacija za obdobje od 1. 1. do 31. 12. 2023</t>
  </si>
  <si>
    <t>Real. 2023 / Real. 2022</t>
  </si>
  <si>
    <t>Obrazec 1 - Delovni program 2023, IV. del</t>
  </si>
  <si>
    <t>Realizacija za obdobje od             1. 1. do 31. 12. 2022</t>
  </si>
  <si>
    <t>Finančni načrt za obdobje od              1. 1. do 31. 12. 2023</t>
  </si>
  <si>
    <t>Realizacija za obdobje od              1. 1. do 31. 12. 2023</t>
  </si>
  <si>
    <t xml:space="preserve">Izvajanje programa DORA (511 031) - št. primerov mamografskih slikanj (E0436) </t>
  </si>
  <si>
    <t xml:space="preserve">Izvajanje programa DORA (511 031) - Diagnostika Dora - primer (E0437) </t>
  </si>
  <si>
    <t>Poligrafija spanja na domu (do 31.12.2022)</t>
  </si>
  <si>
    <t>E0698</t>
  </si>
  <si>
    <t>Postopek oploditve z biomedicinsko pomočjo-spontani ciklus</t>
  </si>
  <si>
    <t>E0699</t>
  </si>
  <si>
    <t>Postopek oploditve z biomedicinsko pomočjo-stimulirani ciklus</t>
  </si>
  <si>
    <t>Priprava aplikacije zdravila-karcinom dojke</t>
  </si>
  <si>
    <t>E0625</t>
  </si>
  <si>
    <t>Scintigrafija dopaminskega prenašalca</t>
  </si>
  <si>
    <t>E0634 </t>
  </si>
  <si>
    <t>E0640 </t>
  </si>
  <si>
    <t>E0641 </t>
  </si>
  <si>
    <t>E0700</t>
  </si>
  <si>
    <t>Psihiatrična obravnava otroka</t>
  </si>
  <si>
    <t>101 300 E0804</t>
  </si>
  <si>
    <t>BOL - dodatek pri bilateralni kohlearni implantaciji</t>
  </si>
  <si>
    <t>101 300 E0808</t>
  </si>
  <si>
    <t>BOL - beleženje stroškov po pacientih in poročanje Zavodu</t>
  </si>
  <si>
    <t>101 300 E0809</t>
  </si>
  <si>
    <t>BOL - dodatek za poseg katetrske ablacije aritmij</t>
  </si>
  <si>
    <t>101 300 E0810</t>
  </si>
  <si>
    <t>BOL - dodatek za poseg CAR-T</t>
  </si>
  <si>
    <t>206 209 E0814</t>
  </si>
  <si>
    <t>SPC - ginekologija - analiza donorskega mleka v humani mlečni banki</t>
  </si>
  <si>
    <t>209 215 E0766</t>
  </si>
  <si>
    <t>SPC - internistika - TMO bolnikov s COVID 19 - center</t>
  </si>
  <si>
    <t>209 215 E0767</t>
  </si>
  <si>
    <t>SPC - internistika - TMO bolnikov s COVID 19 - matična enota</t>
  </si>
  <si>
    <t>227 237 E0812</t>
  </si>
  <si>
    <t>SPC - pediatrija - genetsko presejanje otrok in mladostnikov z družinsko hiperholesterolemijo</t>
  </si>
  <si>
    <t>227 237 E0813</t>
  </si>
  <si>
    <t>SPC - pediatrija - nadaljnja celostna obravnava otrok in mladostnikov z družinsko hiperholesterolemi</t>
  </si>
  <si>
    <t>227 237 E0815</t>
  </si>
  <si>
    <t>SPC - pediatrija - presejanje novorojencev z spinalno mišično atrofijo, težke prirojene okvare(SICK)</t>
  </si>
  <si>
    <t>227 237 E0833</t>
  </si>
  <si>
    <t>SPC - pediatrija - EBP - Celotni pregled</t>
  </si>
  <si>
    <t>227 237 E0834</t>
  </si>
  <si>
    <t>SPC - pediatrija - EBP - Kontrolni pregled</t>
  </si>
  <si>
    <t>229 239 E0766</t>
  </si>
  <si>
    <t>SPC - pulmologija - TMO bolnikov s COVID 19 - center</t>
  </si>
  <si>
    <t>229 239 E0767</t>
  </si>
  <si>
    <t>SPC - pulmologija - TMO bolnikov s COVID 19 - matična enota</t>
  </si>
  <si>
    <t>231 248 E0624</t>
  </si>
  <si>
    <t>SPC - radiološka obravnava PET CT preiskave</t>
  </si>
  <si>
    <t>Kardiološka rehabilitacija (211)</t>
  </si>
  <si>
    <t>Pnevmologija (229) za leto 2022</t>
  </si>
  <si>
    <t>Rehabilitacija (204)</t>
  </si>
  <si>
    <t>Mobilni paliativni tim (241)</t>
  </si>
  <si>
    <t>Pnevmologija (229)*</t>
  </si>
  <si>
    <t>* v dejavnosti Pnevmologije (prej Pulmologija) je spremenjen način obračuna in sta podatka o realizaciji v točkah in planu ne primerljiva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</si>
</sst>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-424]d\.\ mmmm\ yyyy"/>
    <numFmt numFmtId="190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1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49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/>
      <protection/>
    </xf>
    <xf numFmtId="49" fontId="52" fillId="0" borderId="37" xfId="0" applyNumberFormat="1" applyFont="1" applyFill="1" applyBorder="1" applyAlignment="1" applyProtection="1">
      <alignment horizontal="left" vertical="center" wrapText="1"/>
      <protection/>
    </xf>
    <xf numFmtId="49" fontId="5" fillId="33" borderId="37" xfId="0" applyNumberFormat="1" applyFont="1" applyFill="1" applyBorder="1" applyAlignment="1" applyProtection="1">
      <alignment horizontal="left" vertical="center" wrapText="1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49" fontId="5" fillId="0" borderId="38" xfId="0" applyNumberFormat="1" applyFont="1" applyFill="1" applyBorder="1" applyAlignment="1" applyProtection="1">
      <alignment horizontal="left" vertical="center" wrapText="1"/>
      <protection/>
    </xf>
    <xf numFmtId="49" fontId="5" fillId="0" borderId="39" xfId="0" applyNumberFormat="1" applyFont="1" applyFill="1" applyBorder="1" applyAlignment="1" applyProtection="1">
      <alignment horizontal="left" vertical="center" wrapText="1"/>
      <protection/>
    </xf>
    <xf numFmtId="49" fontId="5" fillId="33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49" fontId="5" fillId="0" borderId="40" xfId="0" applyNumberFormat="1" applyFont="1" applyFill="1" applyBorder="1" applyAlignment="1" applyProtection="1">
      <alignment horizontal="left" vertical="center" wrapText="1"/>
      <protection/>
    </xf>
    <xf numFmtId="49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left" vertical="center" wrapText="1"/>
      <protection/>
    </xf>
    <xf numFmtId="3" fontId="4" fillId="0" borderId="44" xfId="0" applyNumberFormat="1" applyFont="1" applyFill="1" applyBorder="1" applyAlignment="1" applyProtection="1">
      <alignment horizontal="righ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3" fontId="4" fillId="0" borderId="50" xfId="0" applyNumberFormat="1" applyFont="1" applyFill="1" applyBorder="1" applyAlignment="1" applyProtection="1">
      <alignment horizontal="right" vertical="center" wrapText="1"/>
      <protection/>
    </xf>
    <xf numFmtId="49" fontId="5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30" xfId="0" applyNumberFormat="1" applyFont="1" applyFill="1" applyBorder="1" applyAlignment="1" applyProtection="1">
      <alignment horizontal="right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 wrapText="1"/>
      <protection/>
    </xf>
    <xf numFmtId="3" fontId="5" fillId="34" borderId="33" xfId="0" applyNumberFormat="1" applyFont="1" applyFill="1" applyBorder="1" applyAlignment="1" applyProtection="1">
      <alignment horizontal="right" vertical="center" wrapText="1"/>
      <protection/>
    </xf>
    <xf numFmtId="3" fontId="5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horizontal="center" vertical="center" wrapText="1"/>
      <protection/>
    </xf>
    <xf numFmtId="49" fontId="4" fillId="0" borderId="53" xfId="0" applyNumberFormat="1" applyFont="1" applyFill="1" applyBorder="1" applyAlignment="1" applyProtection="1">
      <alignment horizontal="center" vertical="center" wrapText="1"/>
      <protection/>
    </xf>
    <xf numFmtId="49" fontId="5" fillId="33" borderId="54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49" fontId="5" fillId="33" borderId="55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3" fontId="4" fillId="0" borderId="56" xfId="0" applyNumberFormat="1" applyFont="1" applyFill="1" applyBorder="1" applyAlignment="1" applyProtection="1">
      <alignment horizontal="right" vertical="center" wrapText="1"/>
      <protection/>
    </xf>
    <xf numFmtId="4" fontId="51" fillId="0" borderId="53" xfId="0" applyNumberFormat="1" applyFont="1" applyFill="1" applyBorder="1" applyAlignment="1" applyProtection="1">
      <alignment horizontal="right" vertical="center" wrapText="1"/>
      <protection/>
    </xf>
    <xf numFmtId="4" fontId="5" fillId="34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57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9" fontId="5" fillId="33" borderId="58" xfId="0" applyNumberFormat="1" applyFont="1" applyFill="1" applyBorder="1" applyAlignment="1" applyProtection="1">
      <alignment horizontal="left" vertical="center" wrapText="1"/>
      <protection/>
    </xf>
    <xf numFmtId="3" fontId="5" fillId="34" borderId="32" xfId="0" applyNumberFormat="1" applyFont="1" applyFill="1" applyBorder="1" applyAlignment="1" applyProtection="1">
      <alignment horizontal="right" vertical="center" wrapText="1"/>
      <protection/>
    </xf>
    <xf numFmtId="4" fontId="5" fillId="0" borderId="59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4" fontId="5" fillId="0" borderId="46" xfId="0" applyNumberFormat="1" applyFont="1" applyFill="1" applyBorder="1" applyAlignment="1" applyProtection="1">
      <alignment horizontal="right" vertical="center" wrapText="1"/>
      <protection/>
    </xf>
    <xf numFmtId="4" fontId="5" fillId="0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9" xfId="0" applyNumberFormat="1" applyFont="1" applyFill="1" applyBorder="1" applyAlignment="1" applyProtection="1">
      <alignment horizontal="right" vertical="center"/>
      <protection locked="0"/>
    </xf>
    <xf numFmtId="3" fontId="5" fillId="33" borderId="20" xfId="0" applyNumberFormat="1" applyFont="1" applyFill="1" applyBorder="1" applyAlignment="1" applyProtection="1">
      <alignment horizontal="right" vertical="center"/>
      <protection locked="0"/>
    </xf>
    <xf numFmtId="3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4" fontId="5" fillId="0" borderId="45" xfId="0" applyNumberFormat="1" applyFont="1" applyFill="1" applyBorder="1" applyAlignment="1" applyProtection="1">
      <alignment horizontal="right" vertical="center" wrapText="1"/>
      <protection/>
    </xf>
    <xf numFmtId="4" fontId="5" fillId="0" borderId="6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wrapText="1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/>
      <protection locked="0"/>
    </xf>
    <xf numFmtId="3" fontId="52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64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6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5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3" fontId="5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4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46" xfId="0" applyNumberFormat="1" applyFont="1" applyFill="1" applyBorder="1" applyAlignment="1" applyProtection="1">
      <alignment horizontal="right" vertical="center" wrapText="1"/>
      <protection/>
    </xf>
    <xf numFmtId="3" fontId="5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34" borderId="60" xfId="0" applyNumberFormat="1" applyFont="1" applyFill="1" applyBorder="1" applyAlignment="1" applyProtection="1">
      <alignment horizontal="right" vertical="center" wrapText="1"/>
      <protection/>
    </xf>
    <xf numFmtId="3" fontId="5" fillId="34" borderId="61" xfId="0" applyNumberFormat="1" applyFont="1" applyFill="1" applyBorder="1" applyAlignment="1" applyProtection="1">
      <alignment horizontal="right" vertical="center" wrapText="1"/>
      <protection/>
    </xf>
    <xf numFmtId="3" fontId="5" fillId="34" borderId="20" xfId="0" applyNumberFormat="1" applyFont="1" applyFill="1" applyBorder="1" applyAlignment="1" applyProtection="1">
      <alignment horizontal="right" vertical="center" wrapText="1"/>
      <protection/>
    </xf>
    <xf numFmtId="3" fontId="5" fillId="34" borderId="75" xfId="0" applyNumberFormat="1" applyFont="1" applyFill="1" applyBorder="1" applyAlignment="1" applyProtection="1">
      <alignment horizontal="right" vertical="center" wrapText="1"/>
      <protection/>
    </xf>
    <xf numFmtId="4" fontId="5" fillId="34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51" fillId="0" borderId="44" xfId="0" applyNumberFormat="1" applyFont="1" applyFill="1" applyBorder="1" applyAlignment="1" applyProtection="1">
      <alignment horizontal="right" vertical="center" wrapText="1"/>
      <protection/>
    </xf>
    <xf numFmtId="3" fontId="51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79" xfId="0" applyNumberFormat="1" applyFont="1" applyFill="1" applyBorder="1" applyAlignment="1" applyProtection="1">
      <alignment horizontal="right" vertical="center" wrapText="1"/>
      <protection/>
    </xf>
    <xf numFmtId="4" fontId="52" fillId="0" borderId="57" xfId="0" applyNumberFormat="1" applyFont="1" applyFill="1" applyBorder="1" applyAlignment="1" applyProtection="1">
      <alignment horizontal="right" vertical="center" wrapText="1"/>
      <protection/>
    </xf>
    <xf numFmtId="4" fontId="52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67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52" fillId="0" borderId="73" xfId="0" applyNumberFormat="1" applyFont="1" applyFill="1" applyBorder="1" applyAlignment="1" applyProtection="1">
      <alignment horizontal="right" vertical="center" wrapText="1"/>
      <protection/>
    </xf>
    <xf numFmtId="4" fontId="5" fillId="0" borderId="73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4" fontId="52" fillId="0" borderId="55" xfId="0" applyNumberFormat="1" applyFont="1" applyFill="1" applyBorder="1" applyAlignment="1" applyProtection="1">
      <alignment horizontal="right" vertical="center" wrapText="1"/>
      <protection/>
    </xf>
    <xf numFmtId="4" fontId="52" fillId="0" borderId="54" xfId="0" applyNumberFormat="1" applyFont="1" applyFill="1" applyBorder="1" applyAlignment="1" applyProtection="1">
      <alignment horizontal="right" vertical="center" wrapText="1"/>
      <protection/>
    </xf>
    <xf numFmtId="4" fontId="5" fillId="33" borderId="54" xfId="0" applyNumberFormat="1" applyFont="1" applyFill="1" applyBorder="1" applyAlignment="1" applyProtection="1">
      <alignment horizontal="right" vertical="center" wrapText="1"/>
      <protection/>
    </xf>
    <xf numFmtId="4" fontId="5" fillId="0" borderId="54" xfId="0" applyNumberFormat="1" applyFont="1" applyFill="1" applyBorder="1" applyAlignment="1" applyProtection="1">
      <alignment horizontal="right" vertical="center" wrapText="1"/>
      <protection/>
    </xf>
    <xf numFmtId="4" fontId="5" fillId="0" borderId="66" xfId="0" applyNumberFormat="1" applyFont="1" applyFill="1" applyBorder="1" applyAlignment="1" applyProtection="1">
      <alignment horizontal="right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 wrapText="1"/>
      <protection/>
    </xf>
    <xf numFmtId="4" fontId="5" fillId="0" borderId="68" xfId="0" applyNumberFormat="1" applyFont="1" applyFill="1" applyBorder="1" applyAlignment="1" applyProtection="1">
      <alignment horizontal="right" vertical="center" wrapText="1"/>
      <protection/>
    </xf>
    <xf numFmtId="4" fontId="5" fillId="33" borderId="55" xfId="0" applyNumberFormat="1" applyFont="1" applyFill="1" applyBorder="1" applyAlignment="1" applyProtection="1">
      <alignment horizontal="right" vertical="center" wrapText="1"/>
      <protection/>
    </xf>
    <xf numFmtId="4" fontId="4" fillId="0" borderId="44" xfId="0" applyNumberFormat="1" applyFont="1" applyBorder="1" applyAlignment="1" applyProtection="1">
      <alignment horizontal="right" vertical="center"/>
      <protection/>
    </xf>
    <xf numFmtId="4" fontId="5" fillId="0" borderId="55" xfId="0" applyNumberFormat="1" applyFont="1" applyFill="1" applyBorder="1" applyAlignment="1" applyProtection="1">
      <alignment horizontal="right" vertical="center" wrapText="1"/>
      <protection/>
    </xf>
    <xf numFmtId="4" fontId="52" fillId="0" borderId="72" xfId="0" applyNumberFormat="1" applyFont="1" applyFill="1" applyBorder="1" applyAlignment="1" applyProtection="1">
      <alignment horizontal="right" vertical="center" wrapText="1"/>
      <protection/>
    </xf>
    <xf numFmtId="4" fontId="5" fillId="0" borderId="72" xfId="0" applyNumberFormat="1" applyFont="1" applyFill="1" applyBorder="1" applyAlignment="1" applyProtection="1">
      <alignment horizontal="right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/>
      <protection/>
    </xf>
    <xf numFmtId="49" fontId="5" fillId="0" borderId="8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/>
      <protection/>
    </xf>
    <xf numFmtId="49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 locked="0"/>
    </xf>
    <xf numFmtId="0" fontId="4" fillId="33" borderId="81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52" fillId="0" borderId="44" xfId="0" applyFont="1" applyBorder="1" applyAlignment="1" applyProtection="1">
      <alignment/>
      <protection/>
    </xf>
    <xf numFmtId="0" fontId="52" fillId="0" borderId="59" xfId="0" applyFont="1" applyBorder="1" applyAlignment="1" applyProtection="1">
      <alignment/>
      <protection/>
    </xf>
    <xf numFmtId="0" fontId="51" fillId="33" borderId="60" xfId="0" applyFont="1" applyFill="1" applyBorder="1" applyAlignment="1" applyProtection="1">
      <alignment horizontal="center" vertical="center" wrapText="1"/>
      <protection/>
    </xf>
    <xf numFmtId="0" fontId="51" fillId="33" borderId="82" xfId="0" applyFont="1" applyFill="1" applyBorder="1" applyAlignment="1" applyProtection="1">
      <alignment horizontal="center" vertical="center" wrapText="1"/>
      <protection/>
    </xf>
    <xf numFmtId="49" fontId="51" fillId="33" borderId="82" xfId="42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6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1" fillId="36" borderId="63" xfId="0" applyFont="1" applyFill="1" applyBorder="1" applyAlignment="1" applyProtection="1">
      <alignment/>
      <protection/>
    </xf>
    <xf numFmtId="0" fontId="51" fillId="36" borderId="51" xfId="0" applyFont="1" applyFill="1" applyBorder="1" applyAlignment="1" applyProtection="1">
      <alignment/>
      <protection/>
    </xf>
    <xf numFmtId="0" fontId="51" fillId="36" borderId="51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52" fillId="37" borderId="19" xfId="0" applyFont="1" applyFill="1" applyBorder="1" applyAlignment="1" applyProtection="1">
      <alignment/>
      <protection/>
    </xf>
    <xf numFmtId="0" fontId="52" fillId="37" borderId="46" xfId="0" applyFont="1" applyFill="1" applyBorder="1" applyAlignment="1" applyProtection="1">
      <alignment/>
      <protection/>
    </xf>
    <xf numFmtId="0" fontId="51" fillId="36" borderId="19" xfId="0" applyFont="1" applyFill="1" applyBorder="1" applyAlignment="1" applyProtection="1">
      <alignment/>
      <protection/>
    </xf>
    <xf numFmtId="0" fontId="51" fillId="36" borderId="46" xfId="0" applyFont="1" applyFill="1" applyBorder="1" applyAlignment="1" applyProtection="1">
      <alignment/>
      <protection/>
    </xf>
    <xf numFmtId="0" fontId="51" fillId="36" borderId="4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/>
      <protection/>
    </xf>
    <xf numFmtId="0" fontId="51" fillId="36" borderId="19" xfId="0" applyFont="1" applyFill="1" applyBorder="1" applyAlignment="1" applyProtection="1">
      <alignment/>
      <protection/>
    </xf>
    <xf numFmtId="0" fontId="51" fillId="36" borderId="19" xfId="0" applyFont="1" applyFill="1" applyBorder="1" applyAlignment="1" applyProtection="1">
      <alignment wrapText="1"/>
      <protection/>
    </xf>
    <xf numFmtId="0" fontId="51" fillId="36" borderId="30" xfId="0" applyFont="1" applyFill="1" applyBorder="1" applyAlignment="1" applyProtection="1">
      <alignment/>
      <protection/>
    </xf>
    <xf numFmtId="0" fontId="51" fillId="36" borderId="48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33" borderId="46" xfId="0" applyFont="1" applyFill="1" applyBorder="1" applyAlignment="1" applyProtection="1">
      <alignment horizontal="center" vertical="center"/>
      <protection/>
    </xf>
    <xf numFmtId="0" fontId="51" fillId="33" borderId="19" xfId="0" applyFont="1" applyFill="1" applyBorder="1" applyAlignment="1" applyProtection="1">
      <alignment/>
      <protection/>
    </xf>
    <xf numFmtId="0" fontId="51" fillId="33" borderId="46" xfId="0" applyFont="1" applyFill="1" applyBorder="1" applyAlignment="1" applyProtection="1">
      <alignment/>
      <protection/>
    </xf>
    <xf numFmtId="0" fontId="51" fillId="36" borderId="46" xfId="0" applyFont="1" applyFill="1" applyBorder="1" applyAlignment="1" applyProtection="1">
      <alignment horizontal="center" vertical="center" wrapText="1"/>
      <protection/>
    </xf>
    <xf numFmtId="0" fontId="51" fillId="36" borderId="46" xfId="0" applyFont="1" applyFill="1" applyBorder="1" applyAlignment="1" applyProtection="1" quotePrefix="1">
      <alignment horizontal="center" vertical="center"/>
      <protection/>
    </xf>
    <xf numFmtId="0" fontId="51" fillId="36" borderId="48" xfId="0" applyFont="1" applyFill="1" applyBorder="1" applyAlignment="1" applyProtection="1" quotePrefix="1">
      <alignment horizontal="center" vertical="center"/>
      <protection/>
    </xf>
    <xf numFmtId="0" fontId="52" fillId="33" borderId="19" xfId="0" applyFont="1" applyFill="1" applyBorder="1" applyAlignment="1" applyProtection="1">
      <alignment/>
      <protection/>
    </xf>
    <xf numFmtId="0" fontId="52" fillId="33" borderId="46" xfId="0" applyFont="1" applyFill="1" applyBorder="1" applyAlignment="1" applyProtection="1">
      <alignment/>
      <protection locked="0"/>
    </xf>
    <xf numFmtId="0" fontId="51" fillId="36" borderId="46" xfId="0" applyFont="1" applyFill="1" applyBorder="1" applyAlignment="1" applyProtection="1">
      <alignment/>
      <protection locked="0"/>
    </xf>
    <xf numFmtId="0" fontId="4" fillId="0" borderId="83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/>
      <protection/>
    </xf>
    <xf numFmtId="49" fontId="5" fillId="33" borderId="44" xfId="0" applyNumberFormat="1" applyFont="1" applyFill="1" applyBorder="1" applyAlignment="1" applyProtection="1">
      <alignment horizontal="lef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vertical="center" wrapText="1"/>
      <protection/>
    </xf>
    <xf numFmtId="3" fontId="5" fillId="33" borderId="6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63" xfId="0" applyNumberFormat="1" applyFont="1" applyBorder="1" applyAlignment="1" applyProtection="1">
      <alignment horizontal="right" vertical="center"/>
      <protection locked="0"/>
    </xf>
    <xf numFmtId="3" fontId="5" fillId="0" borderId="57" xfId="0" applyNumberFormat="1" applyFont="1" applyBorder="1" applyAlignment="1" applyProtection="1">
      <alignment horizontal="right" vertical="center"/>
      <protection locked="0"/>
    </xf>
    <xf numFmtId="3" fontId="5" fillId="0" borderId="69" xfId="0" applyNumberFormat="1" applyFont="1" applyBorder="1" applyAlignment="1" applyProtection="1">
      <alignment horizontal="right" vertical="center"/>
      <protection locked="0"/>
    </xf>
    <xf numFmtId="4" fontId="5" fillId="0" borderId="57" xfId="0" applyNumberFormat="1" applyFont="1" applyBorder="1" applyAlignment="1" applyProtection="1">
      <alignment horizontal="right"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0" fontId="5" fillId="33" borderId="84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vertical="center"/>
      <protection/>
    </xf>
    <xf numFmtId="3" fontId="5" fillId="33" borderId="5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4" xfId="0" applyNumberFormat="1" applyFont="1" applyBorder="1" applyAlignment="1" applyProtection="1">
      <alignment horizontal="right" vertical="center"/>
      <protection locked="0"/>
    </xf>
    <xf numFmtId="3" fontId="5" fillId="0" borderId="22" xfId="0" applyNumberFormat="1" applyFont="1" applyBorder="1" applyAlignment="1" applyProtection="1">
      <alignment horizontal="right" vertical="center"/>
      <protection locked="0"/>
    </xf>
    <xf numFmtId="3" fontId="5" fillId="0" borderId="62" xfId="0" applyNumberFormat="1" applyFont="1" applyBorder="1" applyAlignment="1" applyProtection="1">
      <alignment horizontal="right" vertical="center"/>
      <protection locked="0"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51" fillId="33" borderId="56" xfId="0" applyFont="1" applyFill="1" applyBorder="1" applyAlignment="1" applyProtection="1">
      <alignment horizontal="center" vertical="center" wrapText="1"/>
      <protection/>
    </xf>
    <xf numFmtId="0" fontId="51" fillId="36" borderId="84" xfId="0" applyFont="1" applyFill="1" applyBorder="1" applyAlignment="1" applyProtection="1">
      <alignment horizontal="left" vertical="center" wrapText="1"/>
      <protection/>
    </xf>
    <xf numFmtId="0" fontId="51" fillId="36" borderId="22" xfId="0" applyFont="1" applyFill="1" applyBorder="1" applyAlignment="1" applyProtection="1">
      <alignment horizontal="left" vertical="center" wrapText="1"/>
      <protection/>
    </xf>
    <xf numFmtId="0" fontId="52" fillId="37" borderId="22" xfId="0" applyFont="1" applyFill="1" applyBorder="1" applyAlignment="1" applyProtection="1">
      <alignment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55" fillId="36" borderId="22" xfId="0" applyFont="1" applyFill="1" applyBorder="1" applyAlignment="1" applyProtection="1">
      <alignment vertical="center" wrapText="1"/>
      <protection/>
    </xf>
    <xf numFmtId="0" fontId="51" fillId="33" borderId="22" xfId="0" applyFont="1" applyFill="1" applyBorder="1" applyAlignment="1" applyProtection="1">
      <alignment horizontal="left" vertical="center" wrapText="1"/>
      <protection/>
    </xf>
    <xf numFmtId="0" fontId="51" fillId="36" borderId="62" xfId="0" applyFont="1" applyFill="1" applyBorder="1" applyAlignment="1" applyProtection="1">
      <alignment horizontal="left" vertical="center" wrapText="1"/>
      <protection/>
    </xf>
    <xf numFmtId="49" fontId="4" fillId="33" borderId="75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51" fillId="33" borderId="60" xfId="42" applyNumberFormat="1" applyFont="1" applyFill="1" applyBorder="1" applyAlignment="1" applyProtection="1">
      <alignment horizontal="center" vertical="center" wrapText="1"/>
      <protection/>
    </xf>
    <xf numFmtId="49" fontId="51" fillId="33" borderId="81" xfId="42" applyNumberFormat="1" applyFont="1" applyFill="1" applyBorder="1" applyAlignment="1" applyProtection="1">
      <alignment horizontal="center" vertical="center" wrapText="1"/>
      <protection/>
    </xf>
    <xf numFmtId="0" fontId="52" fillId="33" borderId="46" xfId="0" applyFont="1" applyFill="1" applyBorder="1" applyAlignment="1" applyProtection="1">
      <alignment horizontal="right"/>
      <protection/>
    </xf>
    <xf numFmtId="0" fontId="52" fillId="33" borderId="22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/>
      <protection/>
    </xf>
    <xf numFmtId="0" fontId="52" fillId="33" borderId="46" xfId="0" applyFont="1" applyFill="1" applyBorder="1" applyAlignment="1" applyProtection="1">
      <alignment/>
      <protection/>
    </xf>
    <xf numFmtId="0" fontId="5" fillId="33" borderId="46" xfId="41" applyNumberFormat="1" applyFont="1" applyFill="1" applyBorder="1" applyAlignment="1" applyProtection="1" quotePrefix="1">
      <alignment wrapText="1"/>
      <protection/>
    </xf>
    <xf numFmtId="0" fontId="5" fillId="33" borderId="46" xfId="41" applyNumberFormat="1" applyFont="1" applyFill="1" applyBorder="1" applyAlignment="1" applyProtection="1">
      <alignment wrapText="1"/>
      <protection/>
    </xf>
    <xf numFmtId="0" fontId="52" fillId="33" borderId="22" xfId="0" applyFont="1" applyFill="1" applyBorder="1" applyAlignment="1" applyProtection="1">
      <alignment/>
      <protection/>
    </xf>
    <xf numFmtId="0" fontId="52" fillId="33" borderId="22" xfId="0" applyFont="1" applyFill="1" applyBorder="1" applyAlignment="1" applyProtection="1">
      <alignment vertical="center"/>
      <protection/>
    </xf>
    <xf numFmtId="49" fontId="52" fillId="33" borderId="46" xfId="0" applyNumberFormat="1" applyFont="1" applyFill="1" applyBorder="1" applyAlignment="1" applyProtection="1" quotePrefix="1">
      <alignment horizontal="right"/>
      <protection/>
    </xf>
    <xf numFmtId="49" fontId="52" fillId="33" borderId="46" xfId="0" applyNumberFormat="1" applyFont="1" applyFill="1" applyBorder="1" applyAlignment="1" applyProtection="1">
      <alignment horizontal="right"/>
      <protection/>
    </xf>
    <xf numFmtId="0" fontId="52" fillId="33" borderId="19" xfId="0" applyFont="1" applyFill="1" applyBorder="1" applyAlignment="1" applyProtection="1">
      <alignment horizontal="right"/>
      <protection/>
    </xf>
    <xf numFmtId="49" fontId="52" fillId="33" borderId="46" xfId="0" applyNumberFormat="1" applyFont="1" applyFill="1" applyBorder="1" applyAlignment="1" applyProtection="1" quotePrefix="1">
      <alignment horizontal="right"/>
      <protection locked="0"/>
    </xf>
    <xf numFmtId="0" fontId="54" fillId="33" borderId="22" xfId="0" applyFont="1" applyFill="1" applyBorder="1" applyAlignment="1" applyProtection="1">
      <alignment vertical="center"/>
      <protection locked="0"/>
    </xf>
    <xf numFmtId="49" fontId="4" fillId="33" borderId="12" xfId="42" applyNumberFormat="1" applyFont="1" applyFill="1" applyBorder="1" applyAlignment="1" applyProtection="1">
      <alignment horizontal="center" vertical="center" wrapText="1"/>
      <protection/>
    </xf>
    <xf numFmtId="49" fontId="4" fillId="33" borderId="26" xfId="42" applyNumberFormat="1" applyFont="1" applyFill="1" applyBorder="1" applyAlignment="1" applyProtection="1">
      <alignment horizontal="center" vertical="center" wrapText="1"/>
      <protection/>
    </xf>
    <xf numFmtId="49" fontId="4" fillId="33" borderId="13" xfId="42" applyNumberFormat="1" applyFont="1" applyFill="1" applyBorder="1" applyAlignment="1" applyProtection="1">
      <alignment horizontal="center" vertical="center" wrapText="1"/>
      <protection/>
    </xf>
    <xf numFmtId="3" fontId="4" fillId="36" borderId="63" xfId="0" applyNumberFormat="1" applyFont="1" applyFill="1" applyBorder="1" applyAlignment="1" applyProtection="1">
      <alignment horizontal="right" vertical="center" wrapText="1"/>
      <protection/>
    </xf>
    <xf numFmtId="3" fontId="4" fillId="36" borderId="51" xfId="0" applyNumberFormat="1" applyFont="1" applyFill="1" applyBorder="1" applyAlignment="1" applyProtection="1">
      <alignment horizontal="right" vertical="center" wrapText="1"/>
      <protection/>
    </xf>
    <xf numFmtId="3" fontId="4" fillId="36" borderId="57" xfId="0" applyNumberFormat="1" applyFont="1" applyFill="1" applyBorder="1" applyAlignment="1" applyProtection="1">
      <alignment horizontal="right" vertical="center" wrapText="1"/>
      <protection/>
    </xf>
    <xf numFmtId="4" fontId="4" fillId="36" borderId="69" xfId="0" applyNumberFormat="1" applyFont="1" applyFill="1" applyBorder="1" applyAlignment="1" applyProtection="1">
      <alignment horizontal="right" vertical="center"/>
      <protection/>
    </xf>
    <xf numFmtId="4" fontId="4" fillId="36" borderId="51" xfId="0" applyNumberFormat="1" applyFont="1" applyFill="1" applyBorder="1" applyAlignment="1" applyProtection="1">
      <alignment horizontal="right" vertical="center"/>
      <protection/>
    </xf>
    <xf numFmtId="4" fontId="4" fillId="36" borderId="57" xfId="0" applyNumberFormat="1" applyFont="1" applyFill="1" applyBorder="1" applyAlignment="1" applyProtection="1">
      <alignment horizontal="right" vertical="center"/>
      <protection/>
    </xf>
    <xf numFmtId="4" fontId="5" fillId="33" borderId="17" xfId="0" applyNumberFormat="1" applyFont="1" applyFill="1" applyBorder="1" applyAlignment="1" applyProtection="1">
      <alignment horizontal="right" vertical="center"/>
      <protection/>
    </xf>
    <xf numFmtId="4" fontId="5" fillId="33" borderId="45" xfId="0" applyNumberFormat="1" applyFont="1" applyFill="1" applyBorder="1" applyAlignment="1" applyProtection="1">
      <alignment horizontal="right" vertical="center"/>
      <protection/>
    </xf>
    <xf numFmtId="4" fontId="5" fillId="33" borderId="16" xfId="0" applyNumberFormat="1" applyFont="1" applyFill="1" applyBorder="1" applyAlignment="1" applyProtection="1">
      <alignment horizontal="right" vertical="center"/>
      <protection/>
    </xf>
    <xf numFmtId="3" fontId="4" fillId="36" borderId="19" xfId="0" applyNumberFormat="1" applyFont="1" applyFill="1" applyBorder="1" applyAlignment="1" applyProtection="1">
      <alignment horizontal="right" vertical="center" wrapText="1"/>
      <protection/>
    </xf>
    <xf numFmtId="3" fontId="4" fillId="36" borderId="46" xfId="0" applyNumberFormat="1" applyFont="1" applyFill="1" applyBorder="1" applyAlignment="1" applyProtection="1">
      <alignment horizontal="right" vertical="center" wrapText="1"/>
      <protection/>
    </xf>
    <xf numFmtId="3" fontId="4" fillId="36" borderId="20" xfId="0" applyNumberFormat="1" applyFont="1" applyFill="1" applyBorder="1" applyAlignment="1" applyProtection="1">
      <alignment horizontal="right" vertical="center" wrapText="1"/>
      <protection/>
    </xf>
    <xf numFmtId="4" fontId="4" fillId="36" borderId="17" xfId="0" applyNumberFormat="1" applyFont="1" applyFill="1" applyBorder="1" applyAlignment="1" applyProtection="1">
      <alignment horizontal="right" vertical="center"/>
      <protection/>
    </xf>
    <xf numFmtId="4" fontId="4" fillId="36" borderId="45" xfId="0" applyNumberFormat="1" applyFont="1" applyFill="1" applyBorder="1" applyAlignment="1" applyProtection="1">
      <alignment horizontal="right" vertical="center"/>
      <protection/>
    </xf>
    <xf numFmtId="4" fontId="4" fillId="36" borderId="16" xfId="0" applyNumberFormat="1" applyFont="1" applyFill="1" applyBorder="1" applyAlignment="1" applyProtection="1">
      <alignment horizontal="right" vertical="center"/>
      <protection/>
    </xf>
    <xf numFmtId="4" fontId="5" fillId="0" borderId="45" xfId="0" applyNumberFormat="1" applyFont="1" applyBorder="1" applyAlignment="1" applyProtection="1">
      <alignment horizontal="right" vertical="center"/>
      <protection/>
    </xf>
    <xf numFmtId="3" fontId="4" fillId="36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6" borderId="46" xfId="0" applyNumberFormat="1" applyFont="1" applyFill="1" applyBorder="1" applyAlignment="1" applyProtection="1">
      <alignment horizontal="right" vertical="center" wrapText="1"/>
      <protection locked="0"/>
    </xf>
    <xf numFmtId="3" fontId="4" fillId="36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/>
    </xf>
    <xf numFmtId="3" fontId="5" fillId="33" borderId="46" xfId="0" applyNumberFormat="1" applyFont="1" applyFill="1" applyBorder="1" applyAlignment="1" applyProtection="1">
      <alignment horizontal="righ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/>
    </xf>
    <xf numFmtId="3" fontId="4" fillId="33" borderId="46" xfId="0" applyNumberFormat="1" applyFont="1" applyFill="1" applyBorder="1" applyAlignment="1" applyProtection="1">
      <alignment horizontal="righ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0" applyNumberFormat="1" applyFont="1" applyFill="1" applyBorder="1" applyAlignment="1" applyProtection="1">
      <alignment horizontal="right" vertical="center"/>
      <protection/>
    </xf>
    <xf numFmtId="4" fontId="4" fillId="33" borderId="45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3" fontId="4" fillId="36" borderId="30" xfId="0" applyNumberFormat="1" applyFont="1" applyFill="1" applyBorder="1" applyAlignment="1" applyProtection="1">
      <alignment horizontal="right" vertical="center" wrapText="1"/>
      <protection/>
    </xf>
    <xf numFmtId="3" fontId="4" fillId="36" borderId="48" xfId="0" applyNumberFormat="1" applyFont="1" applyFill="1" applyBorder="1" applyAlignment="1" applyProtection="1">
      <alignment horizontal="right" vertical="center" wrapText="1"/>
      <protection/>
    </xf>
    <xf numFmtId="3" fontId="4" fillId="36" borderId="31" xfId="0" applyNumberFormat="1" applyFont="1" applyFill="1" applyBorder="1" applyAlignment="1" applyProtection="1">
      <alignment horizontal="right" vertical="center" wrapText="1"/>
      <protection/>
    </xf>
    <xf numFmtId="4" fontId="4" fillId="36" borderId="28" xfId="0" applyNumberFormat="1" applyFont="1" applyFill="1" applyBorder="1" applyAlignment="1" applyProtection="1">
      <alignment horizontal="right" vertical="center"/>
      <protection/>
    </xf>
    <xf numFmtId="4" fontId="4" fillId="36" borderId="50" xfId="0" applyNumberFormat="1" applyFont="1" applyFill="1" applyBorder="1" applyAlignment="1" applyProtection="1">
      <alignment horizontal="right" vertical="center"/>
      <protection/>
    </xf>
    <xf numFmtId="4" fontId="4" fillId="36" borderId="53" xfId="0" applyNumberFormat="1" applyFont="1" applyFill="1" applyBorder="1" applyAlignment="1" applyProtection="1">
      <alignment horizontal="right" vertical="center"/>
      <protection/>
    </xf>
    <xf numFmtId="3" fontId="5" fillId="0" borderId="48" xfId="0" applyNumberFormat="1" applyFont="1" applyBorder="1" applyAlignment="1" applyProtection="1">
      <alignment horizontal="right" vertical="center"/>
      <protection locked="0"/>
    </xf>
    <xf numFmtId="4" fontId="5" fillId="0" borderId="57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3" fontId="5" fillId="0" borderId="51" xfId="0" applyNumberFormat="1" applyFont="1" applyBorder="1" applyAlignment="1" applyProtection="1">
      <alignment horizontal="right" vertical="center"/>
      <protection locked="0"/>
    </xf>
    <xf numFmtId="3" fontId="5" fillId="0" borderId="46" xfId="0" applyNumberFormat="1" applyFont="1" applyBorder="1" applyAlignment="1" applyProtection="1">
      <alignment horizontal="right" vertical="center"/>
      <protection locked="0"/>
    </xf>
    <xf numFmtId="4" fontId="5" fillId="0" borderId="51" xfId="0" applyNumberFormat="1" applyFont="1" applyFill="1" applyBorder="1" applyAlignment="1" applyProtection="1">
      <alignment horizontal="right" vertical="center" wrapText="1"/>
      <protection/>
    </xf>
    <xf numFmtId="3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5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53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45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3" xfId="0" applyNumberFormat="1" applyFont="1" applyBorder="1" applyAlignment="1">
      <alignment horizontal="right" vertical="center"/>
    </xf>
    <xf numFmtId="4" fontId="5" fillId="0" borderId="73" xfId="0" applyNumberFormat="1" applyFont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 wrapText="1"/>
    </xf>
    <xf numFmtId="3" fontId="7" fillId="34" borderId="53" xfId="0" applyNumberFormat="1" applyFont="1" applyFill="1" applyBorder="1" applyAlignment="1">
      <alignment horizontal="right" vertical="center" wrapText="1"/>
    </xf>
    <xf numFmtId="49" fontId="5" fillId="33" borderId="22" xfId="0" applyNumberFormat="1" applyFont="1" applyFill="1" applyBorder="1" applyAlignment="1">
      <alignment horizontal="left" vertical="center" wrapText="1"/>
    </xf>
    <xf numFmtId="3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3" fontId="7" fillId="34" borderId="19" xfId="0" applyNumberFormat="1" applyFont="1" applyFill="1" applyBorder="1" applyAlignment="1">
      <alignment horizontal="right" vertical="center" wrapText="1"/>
    </xf>
    <xf numFmtId="3" fontId="7" fillId="34" borderId="20" xfId="0" applyNumberFormat="1" applyFont="1" applyFill="1" applyBorder="1" applyAlignment="1">
      <alignment horizontal="right" vertical="center" wrapText="1"/>
    </xf>
    <xf numFmtId="49" fontId="53" fillId="33" borderId="54" xfId="0" applyNumberFormat="1" applyFont="1" applyFill="1" applyBorder="1" applyAlignment="1" applyProtection="1">
      <alignment horizontal="left" vertical="center" wrapText="1"/>
      <protection/>
    </xf>
    <xf numFmtId="49" fontId="53" fillId="33" borderId="5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33" borderId="86" xfId="0" applyFont="1" applyFill="1" applyBorder="1" applyAlignment="1" applyProtection="1">
      <alignment vertical="center" wrapText="1"/>
      <protection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6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6" xfId="0" applyNumberFormat="1" applyFont="1" applyBorder="1" applyAlignment="1" applyProtection="1">
      <alignment horizontal="right" vertical="center"/>
      <protection locked="0"/>
    </xf>
    <xf numFmtId="3" fontId="5" fillId="0" borderId="86" xfId="0" applyNumberFormat="1" applyFont="1" applyBorder="1" applyAlignment="1" applyProtection="1">
      <alignment horizontal="right" vertical="center"/>
      <protection locked="0"/>
    </xf>
    <xf numFmtId="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7" xfId="0" applyNumberFormat="1" applyFont="1" applyBorder="1" applyAlignment="1" applyProtection="1">
      <alignment horizontal="right" vertical="center"/>
      <protection locked="0"/>
    </xf>
    <xf numFmtId="49" fontId="53" fillId="33" borderId="54" xfId="0" applyNumberFormat="1" applyFont="1" applyFill="1" applyBorder="1" applyAlignment="1">
      <alignment horizontal="left" vertical="center" wrapText="1"/>
    </xf>
    <xf numFmtId="3" fontId="5" fillId="33" borderId="4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49" fontId="5" fillId="33" borderId="78" xfId="0" applyNumberFormat="1" applyFont="1" applyFill="1" applyBorder="1" applyAlignment="1">
      <alignment horizontal="left" vertical="center" wrapText="1"/>
    </xf>
    <xf numFmtId="3" fontId="5" fillId="0" borderId="47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33" borderId="86" xfId="0" applyFont="1" applyFill="1" applyBorder="1" applyAlignment="1" applyProtection="1">
      <alignment vertical="center" wrapTex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62" xfId="0" applyFont="1" applyFill="1" applyBorder="1" applyAlignment="1" applyProtection="1">
      <alignment vertical="center" wrapText="1"/>
      <protection locked="0"/>
    </xf>
    <xf numFmtId="4" fontId="5" fillId="0" borderId="63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3" fontId="7" fillId="34" borderId="3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4" fontId="5" fillId="0" borderId="63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9" fontId="5" fillId="33" borderId="72" xfId="0" applyNumberFormat="1" applyFont="1" applyFill="1" applyBorder="1" applyAlignment="1">
      <alignment horizontal="left" vertical="center" wrapText="1"/>
    </xf>
    <xf numFmtId="0" fontId="52" fillId="33" borderId="19" xfId="0" applyFont="1" applyFill="1" applyBorder="1" applyAlignment="1" applyProtection="1">
      <alignment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0" borderId="86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1" fillId="0" borderId="44" xfId="0" applyFont="1" applyBorder="1" applyAlignment="1" applyProtection="1">
      <alignment horizontal="center"/>
      <protection/>
    </xf>
    <xf numFmtId="0" fontId="51" fillId="0" borderId="59" xfId="0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88" xfId="0" applyFont="1" applyFill="1" applyBorder="1" applyAlignment="1" applyProtection="1">
      <alignment horizontal="center" vertical="center" wrapText="1"/>
      <protection/>
    </xf>
    <xf numFmtId="0" fontId="5" fillId="0" borderId="89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83" xfId="0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63" xfId="0" applyNumberFormat="1" applyFont="1" applyFill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83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82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82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 locked="0"/>
    </xf>
    <xf numFmtId="49" fontId="4" fillId="0" borderId="90" xfId="0" applyNumberFormat="1" applyFont="1" applyFill="1" applyBorder="1" applyAlignment="1" applyProtection="1">
      <alignment horizontal="left" vertical="center" wrapText="1"/>
      <protection/>
    </xf>
    <xf numFmtId="49" fontId="4" fillId="0" borderId="79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4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33" borderId="88" xfId="0" applyNumberFormat="1" applyFont="1" applyFill="1" applyBorder="1" applyAlignment="1" applyProtection="1">
      <alignment horizontal="left" vertical="center" wrapText="1"/>
      <protection/>
    </xf>
    <xf numFmtId="49" fontId="4" fillId="33" borderId="89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88" xfId="0" applyNumberFormat="1" applyFont="1" applyFill="1" applyBorder="1" applyAlignment="1" applyProtection="1">
      <alignment horizontal="left" vertical="center" wrapText="1"/>
      <protection/>
    </xf>
    <xf numFmtId="49" fontId="4" fillId="0" borderId="89" xfId="0" applyNumberFormat="1" applyFont="1" applyFill="1" applyBorder="1" applyAlignment="1" applyProtection="1">
      <alignment horizontal="left" vertical="center" wrapText="1"/>
      <protection/>
    </xf>
    <xf numFmtId="49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8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53" fillId="0" borderId="86" xfId="0" applyFont="1" applyBorder="1" applyAlignment="1" applyProtection="1">
      <alignment horizontal="center"/>
      <protection locked="0"/>
    </xf>
    <xf numFmtId="0" fontId="53" fillId="0" borderId="78" xfId="0" applyFont="1" applyBorder="1" applyAlignment="1" applyProtection="1">
      <alignment horizontal="center"/>
      <protection locked="0"/>
    </xf>
    <xf numFmtId="0" fontId="53" fillId="0" borderId="76" xfId="0" applyFont="1" applyBorder="1" applyAlignment="1" applyProtection="1">
      <alignment horizontal="center"/>
      <protection locked="0"/>
    </xf>
    <xf numFmtId="0" fontId="53" fillId="0" borderId="87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33" xfId="0" applyFont="1" applyBorder="1" applyAlignment="1" applyProtection="1">
      <alignment horizontal="center"/>
      <protection locked="0"/>
    </xf>
    <xf numFmtId="0" fontId="53" fillId="0" borderId="18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84" xfId="0" applyFont="1" applyBorder="1" applyAlignment="1" applyProtection="1">
      <alignment vertical="center" wrapText="1"/>
      <protection/>
    </xf>
    <xf numFmtId="0" fontId="4" fillId="0" borderId="62" xfId="0" applyFont="1" applyBorder="1" applyAlignment="1" applyProtection="1">
      <alignment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8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avadno 4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="70" zoomScaleNormal="70" zoomScalePageLayoutView="0" workbookViewId="0" topLeftCell="A1">
      <selection activeCell="G65" sqref="G65"/>
    </sheetView>
  </sheetViews>
  <sheetFormatPr defaultColWidth="9.00390625" defaultRowHeight="12.75"/>
  <cols>
    <col min="1" max="1" width="10.75390625" style="248" bestFit="1" customWidth="1"/>
    <col min="2" max="2" width="5.375" style="248" bestFit="1" customWidth="1"/>
    <col min="3" max="3" width="10.00390625" style="248" customWidth="1"/>
    <col min="4" max="4" width="66.375" style="248" customWidth="1"/>
    <col min="5" max="5" width="24.625" style="273" customWidth="1"/>
    <col min="6" max="6" width="25.125" style="273" customWidth="1"/>
    <col min="7" max="8" width="24.875" style="248" customWidth="1"/>
    <col min="9" max="9" width="20.125" style="248" customWidth="1"/>
    <col min="10" max="10" width="18.375" style="248" customWidth="1"/>
    <col min="11" max="11" width="21.125" style="248" customWidth="1"/>
    <col min="12" max="16384" width="9.125" style="248" customWidth="1"/>
  </cols>
  <sheetData>
    <row r="1" spans="1:11" ht="16.5" thickBot="1">
      <c r="A1" s="447" t="s">
        <v>281</v>
      </c>
      <c r="B1" s="447"/>
      <c r="C1" s="447"/>
      <c r="D1" s="447"/>
      <c r="E1" s="448"/>
      <c r="F1" s="448"/>
      <c r="G1" s="448"/>
      <c r="H1" s="2"/>
      <c r="I1" s="2"/>
      <c r="J1" s="247"/>
      <c r="K1" s="2" t="s">
        <v>346</v>
      </c>
    </row>
    <row r="2" spans="1:11" ht="24.75" customHeight="1" thickBot="1">
      <c r="A2" s="249"/>
      <c r="B2" s="249"/>
      <c r="C2" s="249"/>
      <c r="D2" s="249"/>
      <c r="E2" s="242"/>
      <c r="F2" s="242"/>
      <c r="G2" s="242"/>
      <c r="H2" s="242"/>
      <c r="I2" s="242"/>
      <c r="K2" s="242"/>
    </row>
    <row r="3" spans="1:11" ht="16.5" thickBot="1">
      <c r="A3" s="250"/>
      <c r="B3" s="251"/>
      <c r="C3" s="251"/>
      <c r="D3" s="251"/>
      <c r="E3" s="444" t="s">
        <v>273</v>
      </c>
      <c r="F3" s="445"/>
      <c r="G3" s="445"/>
      <c r="H3" s="446"/>
      <c r="I3" s="433" t="s">
        <v>263</v>
      </c>
      <c r="J3" s="433"/>
      <c r="K3" s="434"/>
    </row>
    <row r="4" spans="1:11" s="255" customFormat="1" ht="89.25" customHeight="1" thickBot="1">
      <c r="A4" s="252" t="s">
        <v>171</v>
      </c>
      <c r="B4" s="253" t="s">
        <v>172</v>
      </c>
      <c r="C4" s="253" t="s">
        <v>173</v>
      </c>
      <c r="D4" s="307" t="s">
        <v>174</v>
      </c>
      <c r="E4" s="318" t="s">
        <v>339</v>
      </c>
      <c r="F4" s="254" t="s">
        <v>340</v>
      </c>
      <c r="G4" s="254" t="s">
        <v>341</v>
      </c>
      <c r="H4" s="319" t="s">
        <v>342</v>
      </c>
      <c r="I4" s="316" t="s">
        <v>343</v>
      </c>
      <c r="J4" s="244" t="s">
        <v>344</v>
      </c>
      <c r="K4" s="244" t="s">
        <v>345</v>
      </c>
    </row>
    <row r="5" spans="1:11" s="258" customFormat="1" ht="16.5" thickBot="1">
      <c r="A5" s="256"/>
      <c r="B5" s="257"/>
      <c r="C5" s="257"/>
      <c r="D5" s="308"/>
      <c r="E5" s="333" t="s">
        <v>264</v>
      </c>
      <c r="F5" s="334" t="s">
        <v>265</v>
      </c>
      <c r="G5" s="334" t="s">
        <v>266</v>
      </c>
      <c r="H5" s="335" t="s">
        <v>267</v>
      </c>
      <c r="I5" s="317" t="s">
        <v>268</v>
      </c>
      <c r="J5" s="245" t="s">
        <v>269</v>
      </c>
      <c r="K5" s="246" t="s">
        <v>270</v>
      </c>
    </row>
    <row r="6" spans="1:11" s="262" customFormat="1" ht="15.75">
      <c r="A6" s="259" t="s">
        <v>175</v>
      </c>
      <c r="B6" s="260"/>
      <c r="C6" s="261">
        <v>1</v>
      </c>
      <c r="D6" s="309" t="s">
        <v>176</v>
      </c>
      <c r="E6" s="336">
        <f>SUM(E8+E7)</f>
        <v>0</v>
      </c>
      <c r="F6" s="337">
        <f>SUM(F8+F7)</f>
        <v>0</v>
      </c>
      <c r="G6" s="337">
        <f>SUM(G8+G7)</f>
        <v>0</v>
      </c>
      <c r="H6" s="338">
        <f>SUM(H8+H7)</f>
        <v>0</v>
      </c>
      <c r="I6" s="339" t="e">
        <f>F6/E6*100</f>
        <v>#DIV/0!</v>
      </c>
      <c r="J6" s="340" t="e">
        <f>G6/F6*100</f>
        <v>#DIV/0!</v>
      </c>
      <c r="K6" s="341" t="e">
        <f>H6/G6*100</f>
        <v>#DIV/0!</v>
      </c>
    </row>
    <row r="7" spans="1:11" s="322" customFormat="1" ht="15">
      <c r="A7" s="280"/>
      <c r="B7" s="320" t="s">
        <v>177</v>
      </c>
      <c r="C7" s="320" t="s">
        <v>178</v>
      </c>
      <c r="D7" s="321" t="s">
        <v>179</v>
      </c>
      <c r="E7" s="113"/>
      <c r="F7" s="114"/>
      <c r="G7" s="114"/>
      <c r="H7" s="115"/>
      <c r="I7" s="342" t="e">
        <f aca="true" t="shared" si="0" ref="I7:I70">F7/E7*100</f>
        <v>#DIV/0!</v>
      </c>
      <c r="J7" s="343" t="e">
        <f aca="true" t="shared" si="1" ref="J7:J72">G7/F7*100</f>
        <v>#DIV/0!</v>
      </c>
      <c r="K7" s="344" t="e">
        <f aca="true" t="shared" si="2" ref="K7:K72">H7/G7*100</f>
        <v>#DIV/0!</v>
      </c>
    </row>
    <row r="8" spans="1:11" s="322" customFormat="1" ht="15">
      <c r="A8" s="280"/>
      <c r="B8" s="320" t="s">
        <v>177</v>
      </c>
      <c r="C8" s="323">
        <v>302</v>
      </c>
      <c r="D8" s="321" t="s">
        <v>180</v>
      </c>
      <c r="E8" s="113"/>
      <c r="F8" s="114"/>
      <c r="G8" s="114"/>
      <c r="H8" s="115"/>
      <c r="I8" s="342" t="e">
        <f t="shared" si="0"/>
        <v>#DIV/0!</v>
      </c>
      <c r="J8" s="343" t="e">
        <f t="shared" si="1"/>
        <v>#DIV/0!</v>
      </c>
      <c r="K8" s="344" t="e">
        <f t="shared" si="2"/>
        <v>#DIV/0!</v>
      </c>
    </row>
    <row r="9" spans="1:14" s="262" customFormat="1" ht="15.75">
      <c r="A9" s="265" t="s">
        <v>175</v>
      </c>
      <c r="B9" s="266"/>
      <c r="C9" s="267">
        <v>2</v>
      </c>
      <c r="D9" s="310" t="s">
        <v>181</v>
      </c>
      <c r="E9" s="345">
        <f>SUM(E10:E16)</f>
        <v>0</v>
      </c>
      <c r="F9" s="346">
        <f>SUM(F10:F16)</f>
        <v>0</v>
      </c>
      <c r="G9" s="346">
        <f>SUM(G10:G16)</f>
        <v>0</v>
      </c>
      <c r="H9" s="347">
        <f>SUM(H10:H16)</f>
        <v>0</v>
      </c>
      <c r="I9" s="348" t="e">
        <f t="shared" si="0"/>
        <v>#DIV/0!</v>
      </c>
      <c r="J9" s="349" t="e">
        <f t="shared" si="1"/>
        <v>#DIV/0!</v>
      </c>
      <c r="K9" s="350" t="e">
        <f t="shared" si="2"/>
        <v>#DIV/0!</v>
      </c>
      <c r="L9" s="286"/>
      <c r="M9" s="286"/>
      <c r="N9" s="286"/>
    </row>
    <row r="10" spans="1:11" s="322" customFormat="1" ht="15">
      <c r="A10" s="280"/>
      <c r="B10" s="324">
        <v>104</v>
      </c>
      <c r="C10" s="325">
        <v>305</v>
      </c>
      <c r="D10" s="321" t="s">
        <v>182</v>
      </c>
      <c r="E10" s="113"/>
      <c r="F10" s="114"/>
      <c r="G10" s="114"/>
      <c r="H10" s="115"/>
      <c r="I10" s="342" t="e">
        <f t="shared" si="0"/>
        <v>#DIV/0!</v>
      </c>
      <c r="J10" s="343" t="e">
        <f t="shared" si="1"/>
        <v>#DIV/0!</v>
      </c>
      <c r="K10" s="344" t="e">
        <f t="shared" si="2"/>
        <v>#DIV/0!</v>
      </c>
    </row>
    <row r="11" spans="1:11" s="322" customFormat="1" ht="15">
      <c r="A11" s="280"/>
      <c r="B11" s="323">
        <v>117</v>
      </c>
      <c r="C11" s="323">
        <v>313</v>
      </c>
      <c r="D11" s="312" t="s">
        <v>183</v>
      </c>
      <c r="E11" s="113"/>
      <c r="F11" s="114"/>
      <c r="G11" s="114"/>
      <c r="H11" s="115"/>
      <c r="I11" s="342" t="e">
        <f t="shared" si="0"/>
        <v>#DIV/0!</v>
      </c>
      <c r="J11" s="343" t="e">
        <f t="shared" si="1"/>
        <v>#DIV/0!</v>
      </c>
      <c r="K11" s="344" t="e">
        <f t="shared" si="2"/>
        <v>#DIV/0!</v>
      </c>
    </row>
    <row r="12" spans="1:11" s="322" customFormat="1" ht="15">
      <c r="A12" s="280"/>
      <c r="B12" s="324">
        <v>124</v>
      </c>
      <c r="C12" s="325">
        <v>341</v>
      </c>
      <c r="D12" s="321" t="s">
        <v>184</v>
      </c>
      <c r="E12" s="113"/>
      <c r="F12" s="114"/>
      <c r="G12" s="114"/>
      <c r="H12" s="115"/>
      <c r="I12" s="342" t="e">
        <f t="shared" si="0"/>
        <v>#DIV/0!</v>
      </c>
      <c r="J12" s="343" t="e">
        <f t="shared" si="1"/>
        <v>#DIV/0!</v>
      </c>
      <c r="K12" s="344" t="e">
        <f t="shared" si="2"/>
        <v>#DIV/0!</v>
      </c>
    </row>
    <row r="13" spans="1:11" s="322" customFormat="1" ht="15">
      <c r="A13" s="280"/>
      <c r="B13" s="323">
        <v>127</v>
      </c>
      <c r="C13" s="323">
        <v>359</v>
      </c>
      <c r="D13" s="312" t="s">
        <v>185</v>
      </c>
      <c r="E13" s="113"/>
      <c r="F13" s="114"/>
      <c r="G13" s="114"/>
      <c r="H13" s="115"/>
      <c r="I13" s="342" t="e">
        <f t="shared" si="0"/>
        <v>#DIV/0!</v>
      </c>
      <c r="J13" s="343" t="e">
        <f t="shared" si="1"/>
        <v>#DIV/0!</v>
      </c>
      <c r="K13" s="344" t="e">
        <f t="shared" si="2"/>
        <v>#DIV/0!</v>
      </c>
    </row>
    <row r="14" spans="1:11" s="322" customFormat="1" ht="15">
      <c r="A14" s="280"/>
      <c r="B14" s="323">
        <v>130</v>
      </c>
      <c r="C14" s="320" t="s">
        <v>186</v>
      </c>
      <c r="D14" s="321" t="s">
        <v>187</v>
      </c>
      <c r="E14" s="113"/>
      <c r="F14" s="114"/>
      <c r="G14" s="114"/>
      <c r="H14" s="115"/>
      <c r="I14" s="342" t="e">
        <f t="shared" si="0"/>
        <v>#DIV/0!</v>
      </c>
      <c r="J14" s="343" t="e">
        <f t="shared" si="1"/>
        <v>#DIV/0!</v>
      </c>
      <c r="K14" s="344" t="e">
        <f t="shared" si="2"/>
        <v>#DIV/0!</v>
      </c>
    </row>
    <row r="15" spans="1:11" s="322" customFormat="1" ht="15">
      <c r="A15" s="280"/>
      <c r="B15" s="320" t="s">
        <v>188</v>
      </c>
      <c r="C15" s="323">
        <v>303</v>
      </c>
      <c r="D15" s="321" t="s">
        <v>189</v>
      </c>
      <c r="E15" s="113"/>
      <c r="F15" s="114"/>
      <c r="G15" s="114"/>
      <c r="H15" s="115"/>
      <c r="I15" s="342" t="e">
        <f t="shared" si="0"/>
        <v>#DIV/0!</v>
      </c>
      <c r="J15" s="343" t="e">
        <f t="shared" si="1"/>
        <v>#DIV/0!</v>
      </c>
      <c r="K15" s="344" t="e">
        <f t="shared" si="2"/>
        <v>#DIV/0!</v>
      </c>
    </row>
    <row r="16" spans="1:11" s="322" customFormat="1" ht="15">
      <c r="A16" s="280"/>
      <c r="B16" s="323"/>
      <c r="C16" s="323"/>
      <c r="D16" s="326" t="s">
        <v>271</v>
      </c>
      <c r="E16" s="113"/>
      <c r="F16" s="114"/>
      <c r="G16" s="114"/>
      <c r="H16" s="115"/>
      <c r="I16" s="342" t="e">
        <f t="shared" si="0"/>
        <v>#DIV/0!</v>
      </c>
      <c r="J16" s="343" t="e">
        <f t="shared" si="1"/>
        <v>#DIV/0!</v>
      </c>
      <c r="K16" s="344" t="e">
        <f t="shared" si="2"/>
        <v>#DIV/0!</v>
      </c>
    </row>
    <row r="17" spans="1:11" s="262" customFormat="1" ht="15.75">
      <c r="A17" s="265" t="s">
        <v>175</v>
      </c>
      <c r="B17" s="266"/>
      <c r="C17" s="267">
        <v>3</v>
      </c>
      <c r="D17" s="310" t="s">
        <v>190</v>
      </c>
      <c r="E17" s="345">
        <f>SUM(E18:E21)</f>
        <v>0</v>
      </c>
      <c r="F17" s="346">
        <f>SUM(F18:F21)</f>
        <v>0</v>
      </c>
      <c r="G17" s="346">
        <f>SUM(G18:G21)</f>
        <v>0</v>
      </c>
      <c r="H17" s="347">
        <f>SUM(H18:H21)</f>
        <v>0</v>
      </c>
      <c r="I17" s="348" t="e">
        <f t="shared" si="0"/>
        <v>#DIV/0!</v>
      </c>
      <c r="J17" s="349" t="e">
        <f t="shared" si="1"/>
        <v>#DIV/0!</v>
      </c>
      <c r="K17" s="350" t="e">
        <f t="shared" si="2"/>
        <v>#DIV/0!</v>
      </c>
    </row>
    <row r="18" spans="1:11" s="322" customFormat="1" ht="15">
      <c r="A18" s="280"/>
      <c r="B18" s="323">
        <v>141</v>
      </c>
      <c r="C18" s="323">
        <v>304</v>
      </c>
      <c r="D18" s="321" t="s">
        <v>191</v>
      </c>
      <c r="E18" s="113"/>
      <c r="F18" s="114"/>
      <c r="G18" s="114"/>
      <c r="H18" s="115"/>
      <c r="I18" s="342" t="e">
        <f t="shared" si="0"/>
        <v>#DIV/0!</v>
      </c>
      <c r="J18" s="343" t="e">
        <f t="shared" si="1"/>
        <v>#DIV/0!</v>
      </c>
      <c r="K18" s="344" t="e">
        <f t="shared" si="2"/>
        <v>#DIV/0!</v>
      </c>
    </row>
    <row r="19" spans="1:11" s="322" customFormat="1" ht="15">
      <c r="A19" s="280"/>
      <c r="B19" s="323">
        <v>141</v>
      </c>
      <c r="C19" s="323">
        <v>311</v>
      </c>
      <c r="D19" s="321" t="s">
        <v>192</v>
      </c>
      <c r="E19" s="113"/>
      <c r="F19" s="114"/>
      <c r="G19" s="114"/>
      <c r="H19" s="115"/>
      <c r="I19" s="342" t="e">
        <f t="shared" si="0"/>
        <v>#DIV/0!</v>
      </c>
      <c r="J19" s="343" t="e">
        <f t="shared" si="1"/>
        <v>#DIV/0!</v>
      </c>
      <c r="K19" s="344" t="e">
        <f t="shared" si="2"/>
        <v>#DIV/0!</v>
      </c>
    </row>
    <row r="20" spans="1:11" s="322" customFormat="1" ht="15">
      <c r="A20" s="280"/>
      <c r="B20" s="323">
        <v>144</v>
      </c>
      <c r="C20" s="323">
        <v>306</v>
      </c>
      <c r="D20" s="321" t="s">
        <v>193</v>
      </c>
      <c r="E20" s="113"/>
      <c r="F20" s="114"/>
      <c r="G20" s="114"/>
      <c r="H20" s="115"/>
      <c r="I20" s="342" t="e">
        <f t="shared" si="0"/>
        <v>#DIV/0!</v>
      </c>
      <c r="J20" s="343" t="e">
        <f t="shared" si="1"/>
        <v>#DIV/0!</v>
      </c>
      <c r="K20" s="344" t="e">
        <f t="shared" si="2"/>
        <v>#DIV/0!</v>
      </c>
    </row>
    <row r="21" spans="1:11" s="322" customFormat="1" ht="15">
      <c r="A21" s="280"/>
      <c r="B21" s="323">
        <v>147</v>
      </c>
      <c r="C21" s="323">
        <v>307</v>
      </c>
      <c r="D21" s="321" t="s">
        <v>194</v>
      </c>
      <c r="E21" s="113"/>
      <c r="F21" s="114"/>
      <c r="G21" s="114"/>
      <c r="H21" s="115"/>
      <c r="I21" s="342" t="e">
        <f t="shared" si="0"/>
        <v>#DIV/0!</v>
      </c>
      <c r="J21" s="343" t="e">
        <f t="shared" si="1"/>
        <v>#DIV/0!</v>
      </c>
      <c r="K21" s="344" t="e">
        <f t="shared" si="2"/>
        <v>#DIV/0!</v>
      </c>
    </row>
    <row r="22" spans="1:11" s="262" customFormat="1" ht="15.75">
      <c r="A22" s="265" t="s">
        <v>279</v>
      </c>
      <c r="B22" s="266"/>
      <c r="C22" s="267">
        <v>4</v>
      </c>
      <c r="D22" s="310" t="s">
        <v>195</v>
      </c>
      <c r="E22" s="345">
        <f>E23</f>
        <v>0</v>
      </c>
      <c r="F22" s="346">
        <f>F23</f>
        <v>0</v>
      </c>
      <c r="G22" s="346">
        <f>G23</f>
        <v>0</v>
      </c>
      <c r="H22" s="347">
        <f>H23</f>
        <v>0</v>
      </c>
      <c r="I22" s="348" t="e">
        <f t="shared" si="0"/>
        <v>#DIV/0!</v>
      </c>
      <c r="J22" s="349" t="e">
        <f t="shared" si="1"/>
        <v>#DIV/0!</v>
      </c>
      <c r="K22" s="350" t="e">
        <f t="shared" si="2"/>
        <v>#DIV/0!</v>
      </c>
    </row>
    <row r="23" spans="1:11" ht="15">
      <c r="A23" s="263"/>
      <c r="B23" s="264">
        <v>701</v>
      </c>
      <c r="C23" s="264">
        <v>308</v>
      </c>
      <c r="D23" s="311" t="s">
        <v>196</v>
      </c>
      <c r="E23" s="193"/>
      <c r="F23" s="182"/>
      <c r="G23" s="182"/>
      <c r="H23" s="155"/>
      <c r="I23" s="306" t="e">
        <f t="shared" si="0"/>
        <v>#DIV/0!</v>
      </c>
      <c r="J23" s="351" t="e">
        <f t="shared" si="1"/>
        <v>#DIV/0!</v>
      </c>
      <c r="K23" s="240" t="e">
        <f t="shared" si="2"/>
        <v>#DIV/0!</v>
      </c>
    </row>
    <row r="24" spans="1:11" s="262" customFormat="1" ht="15.75">
      <c r="A24" s="265" t="s">
        <v>279</v>
      </c>
      <c r="B24" s="266"/>
      <c r="C24" s="267">
        <v>5</v>
      </c>
      <c r="D24" s="310" t="s">
        <v>197</v>
      </c>
      <c r="E24" s="345">
        <f>E25</f>
        <v>0</v>
      </c>
      <c r="F24" s="346">
        <f>F25</f>
        <v>0</v>
      </c>
      <c r="G24" s="346">
        <f>G25</f>
        <v>0</v>
      </c>
      <c r="H24" s="347">
        <f>H25</f>
        <v>0</v>
      </c>
      <c r="I24" s="348" t="e">
        <f t="shared" si="0"/>
        <v>#DIV/0!</v>
      </c>
      <c r="J24" s="349" t="e">
        <f t="shared" si="1"/>
        <v>#DIV/0!</v>
      </c>
      <c r="K24" s="350" t="e">
        <f t="shared" si="2"/>
        <v>#DIV/0!</v>
      </c>
    </row>
    <row r="25" spans="1:11" s="322" customFormat="1" ht="15">
      <c r="A25" s="280"/>
      <c r="B25" s="323">
        <v>701</v>
      </c>
      <c r="C25" s="323">
        <v>309</v>
      </c>
      <c r="D25" s="327" t="s">
        <v>198</v>
      </c>
      <c r="E25" s="113"/>
      <c r="F25" s="114"/>
      <c r="G25" s="114"/>
      <c r="H25" s="115"/>
      <c r="I25" s="342" t="e">
        <f t="shared" si="0"/>
        <v>#DIV/0!</v>
      </c>
      <c r="J25" s="343" t="e">
        <f t="shared" si="1"/>
        <v>#DIV/0!</v>
      </c>
      <c r="K25" s="344" t="e">
        <f t="shared" si="2"/>
        <v>#DIV/0!</v>
      </c>
    </row>
    <row r="26" spans="1:11" s="262" customFormat="1" ht="15.75">
      <c r="A26" s="265" t="s">
        <v>279</v>
      </c>
      <c r="B26" s="266"/>
      <c r="C26" s="267">
        <v>6</v>
      </c>
      <c r="D26" s="310" t="s">
        <v>199</v>
      </c>
      <c r="E26" s="345">
        <f>E27</f>
        <v>0</v>
      </c>
      <c r="F26" s="346">
        <f>F27</f>
        <v>0</v>
      </c>
      <c r="G26" s="346">
        <f>G27</f>
        <v>0</v>
      </c>
      <c r="H26" s="347">
        <f>H27</f>
        <v>0</v>
      </c>
      <c r="I26" s="348" t="e">
        <f t="shared" si="0"/>
        <v>#DIV/0!</v>
      </c>
      <c r="J26" s="349" t="e">
        <f t="shared" si="1"/>
        <v>#DIV/0!</v>
      </c>
      <c r="K26" s="350" t="e">
        <f t="shared" si="2"/>
        <v>#DIV/0!</v>
      </c>
    </row>
    <row r="27" spans="1:11" s="322" customFormat="1" ht="15">
      <c r="A27" s="280"/>
      <c r="B27" s="323">
        <v>701</v>
      </c>
      <c r="C27" s="323">
        <v>310</v>
      </c>
      <c r="D27" s="327" t="s">
        <v>199</v>
      </c>
      <c r="E27" s="113"/>
      <c r="F27" s="114"/>
      <c r="G27" s="114"/>
      <c r="H27" s="115"/>
      <c r="I27" s="342" t="e">
        <f t="shared" si="0"/>
        <v>#DIV/0!</v>
      </c>
      <c r="J27" s="343" t="e">
        <f t="shared" si="1"/>
        <v>#DIV/0!</v>
      </c>
      <c r="K27" s="344" t="e">
        <f t="shared" si="2"/>
        <v>#DIV/0!</v>
      </c>
    </row>
    <row r="28" spans="1:11" s="262" customFormat="1" ht="15.75">
      <c r="A28" s="265" t="s">
        <v>200</v>
      </c>
      <c r="B28" s="266"/>
      <c r="C28" s="267">
        <v>7</v>
      </c>
      <c r="D28" s="310" t="s">
        <v>201</v>
      </c>
      <c r="E28" s="345">
        <f>SUM(E29:E35)</f>
        <v>0</v>
      </c>
      <c r="F28" s="346">
        <f>SUM(F29:F35)</f>
        <v>0</v>
      </c>
      <c r="G28" s="346">
        <f>SUM(G29:G35)</f>
        <v>0</v>
      </c>
      <c r="H28" s="347">
        <f>SUM(H29:H35)</f>
        <v>0</v>
      </c>
      <c r="I28" s="348" t="e">
        <f t="shared" si="0"/>
        <v>#DIV/0!</v>
      </c>
      <c r="J28" s="349" t="e">
        <f t="shared" si="1"/>
        <v>#DIV/0!</v>
      </c>
      <c r="K28" s="350" t="e">
        <f t="shared" si="2"/>
        <v>#DIV/0!</v>
      </c>
    </row>
    <row r="29" spans="1:11" s="322" customFormat="1" ht="15">
      <c r="A29" s="280"/>
      <c r="B29" s="323">
        <v>301</v>
      </c>
      <c r="C29" s="328" t="s">
        <v>202</v>
      </c>
      <c r="D29" s="321" t="s">
        <v>203</v>
      </c>
      <c r="E29" s="113"/>
      <c r="F29" s="114"/>
      <c r="G29" s="114"/>
      <c r="H29" s="115"/>
      <c r="I29" s="342" t="e">
        <f t="shared" si="0"/>
        <v>#DIV/0!</v>
      </c>
      <c r="J29" s="343" t="e">
        <f t="shared" si="1"/>
        <v>#DIV/0!</v>
      </c>
      <c r="K29" s="344" t="e">
        <f t="shared" si="2"/>
        <v>#DIV/0!</v>
      </c>
    </row>
    <row r="30" spans="1:11" s="322" customFormat="1" ht="15">
      <c r="A30" s="280"/>
      <c r="B30" s="323">
        <v>302</v>
      </c>
      <c r="C30" s="328" t="s">
        <v>204</v>
      </c>
      <c r="D30" s="321" t="s">
        <v>205</v>
      </c>
      <c r="E30" s="113"/>
      <c r="F30" s="114"/>
      <c r="G30" s="114"/>
      <c r="H30" s="115"/>
      <c r="I30" s="342" t="e">
        <f t="shared" si="0"/>
        <v>#DIV/0!</v>
      </c>
      <c r="J30" s="343" t="e">
        <f t="shared" si="1"/>
        <v>#DIV/0!</v>
      </c>
      <c r="K30" s="344" t="e">
        <f t="shared" si="2"/>
        <v>#DIV/0!</v>
      </c>
    </row>
    <row r="31" spans="1:11" s="322" customFormat="1" ht="15">
      <c r="A31" s="280"/>
      <c r="B31" s="323">
        <v>306</v>
      </c>
      <c r="C31" s="328" t="s">
        <v>206</v>
      </c>
      <c r="D31" s="321" t="s">
        <v>207</v>
      </c>
      <c r="E31" s="113"/>
      <c r="F31" s="114"/>
      <c r="G31" s="114"/>
      <c r="H31" s="115"/>
      <c r="I31" s="342" t="e">
        <f t="shared" si="0"/>
        <v>#DIV/0!</v>
      </c>
      <c r="J31" s="343" t="e">
        <f t="shared" si="1"/>
        <v>#DIV/0!</v>
      </c>
      <c r="K31" s="344" t="e">
        <f t="shared" si="2"/>
        <v>#DIV/0!</v>
      </c>
    </row>
    <row r="32" spans="1:11" s="322" customFormat="1" ht="15">
      <c r="A32" s="280"/>
      <c r="B32" s="323">
        <v>327</v>
      </c>
      <c r="C32" s="328" t="s">
        <v>208</v>
      </c>
      <c r="D32" s="321" t="s">
        <v>209</v>
      </c>
      <c r="E32" s="113"/>
      <c r="F32" s="114"/>
      <c r="G32" s="114"/>
      <c r="H32" s="115"/>
      <c r="I32" s="342" t="e">
        <f t="shared" si="0"/>
        <v>#DIV/0!</v>
      </c>
      <c r="J32" s="343" t="e">
        <f t="shared" si="1"/>
        <v>#DIV/0!</v>
      </c>
      <c r="K32" s="344" t="e">
        <f t="shared" si="2"/>
        <v>#DIV/0!</v>
      </c>
    </row>
    <row r="33" spans="1:11" s="322" customFormat="1" ht="15">
      <c r="A33" s="280"/>
      <c r="B33" s="323">
        <v>327</v>
      </c>
      <c r="C33" s="328" t="s">
        <v>210</v>
      </c>
      <c r="D33" s="312" t="s">
        <v>211</v>
      </c>
      <c r="E33" s="113"/>
      <c r="F33" s="114"/>
      <c r="G33" s="114"/>
      <c r="H33" s="115"/>
      <c r="I33" s="342" t="e">
        <f t="shared" si="0"/>
        <v>#DIV/0!</v>
      </c>
      <c r="J33" s="343" t="e">
        <f t="shared" si="1"/>
        <v>#DIV/0!</v>
      </c>
      <c r="K33" s="344" t="e">
        <f t="shared" si="2"/>
        <v>#DIV/0!</v>
      </c>
    </row>
    <row r="34" spans="1:11" s="322" customFormat="1" ht="15">
      <c r="A34" s="280"/>
      <c r="B34" s="323">
        <v>338</v>
      </c>
      <c r="C34" s="328" t="s">
        <v>212</v>
      </c>
      <c r="D34" s="312" t="s">
        <v>213</v>
      </c>
      <c r="E34" s="113"/>
      <c r="F34" s="114"/>
      <c r="G34" s="114"/>
      <c r="H34" s="115"/>
      <c r="I34" s="342" t="e">
        <f t="shared" si="0"/>
        <v>#DIV/0!</v>
      </c>
      <c r="J34" s="343" t="e">
        <f t="shared" si="1"/>
        <v>#DIV/0!</v>
      </c>
      <c r="K34" s="344" t="e">
        <f t="shared" si="2"/>
        <v>#DIV/0!</v>
      </c>
    </row>
    <row r="35" spans="1:11" s="322" customFormat="1" ht="15">
      <c r="A35" s="280"/>
      <c r="B35" s="323">
        <v>346</v>
      </c>
      <c r="C35" s="329" t="s">
        <v>214</v>
      </c>
      <c r="D35" s="321" t="s">
        <v>215</v>
      </c>
      <c r="E35" s="113"/>
      <c r="F35" s="114"/>
      <c r="G35" s="114"/>
      <c r="H35" s="115"/>
      <c r="I35" s="342" t="e">
        <f t="shared" si="0"/>
        <v>#DIV/0!</v>
      </c>
      <c r="J35" s="343" t="e">
        <f t="shared" si="1"/>
        <v>#DIV/0!</v>
      </c>
      <c r="K35" s="344" t="e">
        <f t="shared" si="2"/>
        <v>#DIV/0!</v>
      </c>
    </row>
    <row r="36" spans="1:11" s="262" customFormat="1" ht="15.75">
      <c r="A36" s="269" t="s">
        <v>216</v>
      </c>
      <c r="B36" s="266"/>
      <c r="C36" s="267">
        <v>8</v>
      </c>
      <c r="D36" s="310" t="s">
        <v>217</v>
      </c>
      <c r="E36" s="345">
        <f>E37</f>
        <v>0</v>
      </c>
      <c r="F36" s="346">
        <f>F37</f>
        <v>0</v>
      </c>
      <c r="G36" s="346">
        <f>G37</f>
        <v>0</v>
      </c>
      <c r="H36" s="347">
        <f>H37</f>
        <v>0</v>
      </c>
      <c r="I36" s="348" t="e">
        <f t="shared" si="0"/>
        <v>#DIV/0!</v>
      </c>
      <c r="J36" s="349" t="e">
        <f t="shared" si="1"/>
        <v>#DIV/0!</v>
      </c>
      <c r="K36" s="350" t="e">
        <f t="shared" si="2"/>
        <v>#DIV/0!</v>
      </c>
    </row>
    <row r="37" spans="1:11" s="322" customFormat="1" ht="15">
      <c r="A37" s="330"/>
      <c r="B37" s="320" t="s">
        <v>218</v>
      </c>
      <c r="C37" s="320" t="s">
        <v>188</v>
      </c>
      <c r="D37" s="321" t="s">
        <v>217</v>
      </c>
      <c r="E37" s="113"/>
      <c r="F37" s="114"/>
      <c r="G37" s="114"/>
      <c r="H37" s="115"/>
      <c r="I37" s="342" t="e">
        <f t="shared" si="0"/>
        <v>#DIV/0!</v>
      </c>
      <c r="J37" s="343" t="e">
        <f t="shared" si="1"/>
        <v>#DIV/0!</v>
      </c>
      <c r="K37" s="344" t="e">
        <f t="shared" si="2"/>
        <v>#DIV/0!</v>
      </c>
    </row>
    <row r="38" spans="1:11" s="262" customFormat="1" ht="15.75">
      <c r="A38" s="265" t="s">
        <v>219</v>
      </c>
      <c r="B38" s="266"/>
      <c r="C38" s="267">
        <v>9</v>
      </c>
      <c r="D38" s="310" t="s">
        <v>220</v>
      </c>
      <c r="E38" s="345">
        <f>SUM(E39:E41)</f>
        <v>0</v>
      </c>
      <c r="F38" s="346">
        <f>SUM(F39:F41)</f>
        <v>0</v>
      </c>
      <c r="G38" s="346">
        <f>SUM(G39:G41)</f>
        <v>0</v>
      </c>
      <c r="H38" s="347">
        <f>SUM(H39:H41)</f>
        <v>0</v>
      </c>
      <c r="I38" s="348" t="e">
        <f t="shared" si="0"/>
        <v>#DIV/0!</v>
      </c>
      <c r="J38" s="349" t="e">
        <f t="shared" si="1"/>
        <v>#DIV/0!</v>
      </c>
      <c r="K38" s="350" t="e">
        <f t="shared" si="2"/>
        <v>#DIV/0!</v>
      </c>
    </row>
    <row r="39" spans="1:11" s="322" customFormat="1" ht="15">
      <c r="A39" s="280"/>
      <c r="B39" s="323">
        <v>513</v>
      </c>
      <c r="C39" s="323">
        <v>150</v>
      </c>
      <c r="D39" s="321" t="s">
        <v>221</v>
      </c>
      <c r="E39" s="113"/>
      <c r="F39" s="114"/>
      <c r="G39" s="114"/>
      <c r="H39" s="115"/>
      <c r="I39" s="342" t="e">
        <f t="shared" si="0"/>
        <v>#DIV/0!</v>
      </c>
      <c r="J39" s="343" t="e">
        <f t="shared" si="1"/>
        <v>#DIV/0!</v>
      </c>
      <c r="K39" s="344" t="e">
        <f t="shared" si="2"/>
        <v>#DIV/0!</v>
      </c>
    </row>
    <row r="40" spans="1:11" s="322" customFormat="1" ht="15">
      <c r="A40" s="280"/>
      <c r="B40" s="323">
        <v>513</v>
      </c>
      <c r="C40" s="323">
        <v>151</v>
      </c>
      <c r="D40" s="321" t="s">
        <v>222</v>
      </c>
      <c r="E40" s="113"/>
      <c r="F40" s="114"/>
      <c r="G40" s="114"/>
      <c r="H40" s="115"/>
      <c r="I40" s="342" t="e">
        <f t="shared" si="0"/>
        <v>#DIV/0!</v>
      </c>
      <c r="J40" s="343" t="e">
        <f t="shared" si="1"/>
        <v>#DIV/0!</v>
      </c>
      <c r="K40" s="344" t="e">
        <f t="shared" si="2"/>
        <v>#DIV/0!</v>
      </c>
    </row>
    <row r="41" spans="1:11" s="322" customFormat="1" ht="15">
      <c r="A41" s="280"/>
      <c r="B41" s="323">
        <v>513</v>
      </c>
      <c r="C41" s="323">
        <v>153</v>
      </c>
      <c r="D41" s="321" t="s">
        <v>223</v>
      </c>
      <c r="E41" s="113"/>
      <c r="F41" s="114"/>
      <c r="G41" s="114"/>
      <c r="H41" s="115"/>
      <c r="I41" s="342" t="e">
        <f t="shared" si="0"/>
        <v>#DIV/0!</v>
      </c>
      <c r="J41" s="343" t="e">
        <f t="shared" si="1"/>
        <v>#DIV/0!</v>
      </c>
      <c r="K41" s="344" t="e">
        <f t="shared" si="2"/>
        <v>#DIV/0!</v>
      </c>
    </row>
    <row r="42" spans="1:11" s="262" customFormat="1" ht="15.75">
      <c r="A42" s="265" t="s">
        <v>280</v>
      </c>
      <c r="B42" s="266"/>
      <c r="C42" s="267">
        <v>10</v>
      </c>
      <c r="D42" s="310" t="s">
        <v>224</v>
      </c>
      <c r="E42" s="345">
        <f>E43</f>
        <v>0</v>
      </c>
      <c r="F42" s="346">
        <f>F43</f>
        <v>0</v>
      </c>
      <c r="G42" s="346">
        <f>G43</f>
        <v>0</v>
      </c>
      <c r="H42" s="347">
        <f>H43</f>
        <v>0</v>
      </c>
      <c r="I42" s="348" t="e">
        <f t="shared" si="0"/>
        <v>#DIV/0!</v>
      </c>
      <c r="J42" s="349" t="e">
        <f t="shared" si="1"/>
        <v>#DIV/0!</v>
      </c>
      <c r="K42" s="350" t="e">
        <f t="shared" si="2"/>
        <v>#DIV/0!</v>
      </c>
    </row>
    <row r="43" spans="1:11" s="322" customFormat="1" ht="15">
      <c r="A43" s="280"/>
      <c r="B43" s="323">
        <v>743</v>
      </c>
      <c r="C43" s="320" t="s">
        <v>225</v>
      </c>
      <c r="D43" s="321" t="s">
        <v>226</v>
      </c>
      <c r="E43" s="113"/>
      <c r="F43" s="114"/>
      <c r="G43" s="114"/>
      <c r="H43" s="115"/>
      <c r="I43" s="342" t="e">
        <f t="shared" si="0"/>
        <v>#DIV/0!</v>
      </c>
      <c r="J43" s="343" t="e">
        <f t="shared" si="1"/>
        <v>#DIV/0!</v>
      </c>
      <c r="K43" s="344" t="e">
        <f t="shared" si="2"/>
        <v>#DIV/0!</v>
      </c>
    </row>
    <row r="44" spans="1:11" s="262" customFormat="1" ht="47.25">
      <c r="A44" s="265" t="s">
        <v>227</v>
      </c>
      <c r="B44" s="266"/>
      <c r="C44" s="267">
        <v>11</v>
      </c>
      <c r="D44" s="310" t="s">
        <v>228</v>
      </c>
      <c r="E44" s="345">
        <f>E45</f>
        <v>0</v>
      </c>
      <c r="F44" s="346">
        <f>F45</f>
        <v>0</v>
      </c>
      <c r="G44" s="346">
        <f>G45</f>
        <v>0</v>
      </c>
      <c r="H44" s="347">
        <f>H45</f>
        <v>0</v>
      </c>
      <c r="I44" s="348" t="e">
        <f t="shared" si="0"/>
        <v>#DIV/0!</v>
      </c>
      <c r="J44" s="349" t="e">
        <f t="shared" si="1"/>
        <v>#DIV/0!</v>
      </c>
      <c r="K44" s="350" t="e">
        <f t="shared" si="2"/>
        <v>#DIV/0!</v>
      </c>
    </row>
    <row r="45" spans="1:11" s="322" customFormat="1" ht="15">
      <c r="A45" s="280"/>
      <c r="B45" s="320" t="s">
        <v>229</v>
      </c>
      <c r="C45" s="329" t="s">
        <v>230</v>
      </c>
      <c r="D45" s="321" t="s">
        <v>231</v>
      </c>
      <c r="E45" s="113"/>
      <c r="F45" s="114"/>
      <c r="G45" s="114"/>
      <c r="H45" s="115"/>
      <c r="I45" s="342" t="e">
        <f t="shared" si="0"/>
        <v>#DIV/0!</v>
      </c>
      <c r="J45" s="343" t="e">
        <f t="shared" si="1"/>
        <v>#DIV/0!</v>
      </c>
      <c r="K45" s="344" t="e">
        <f t="shared" si="2"/>
        <v>#DIV/0!</v>
      </c>
    </row>
    <row r="46" spans="1:11" s="262" customFormat="1" ht="15.75">
      <c r="A46" s="265" t="s">
        <v>227</v>
      </c>
      <c r="B46" s="266"/>
      <c r="C46" s="267">
        <v>12</v>
      </c>
      <c r="D46" s="310" t="s">
        <v>232</v>
      </c>
      <c r="E46" s="345">
        <f>SUM(E47:E52)</f>
        <v>0</v>
      </c>
      <c r="F46" s="346">
        <f>SUM(F47:F52)</f>
        <v>0</v>
      </c>
      <c r="G46" s="346">
        <f>SUM(G47:G52)</f>
        <v>0</v>
      </c>
      <c r="H46" s="347">
        <f>SUM(H47:H52)</f>
        <v>0</v>
      </c>
      <c r="I46" s="348" t="e">
        <f t="shared" si="0"/>
        <v>#DIV/0!</v>
      </c>
      <c r="J46" s="349" t="e">
        <f t="shared" si="1"/>
        <v>#DIV/0!</v>
      </c>
      <c r="K46" s="350" t="e">
        <f t="shared" si="2"/>
        <v>#DIV/0!</v>
      </c>
    </row>
    <row r="47" spans="1:11" s="322" customFormat="1" ht="15">
      <c r="A47" s="280"/>
      <c r="B47" s="323">
        <v>231</v>
      </c>
      <c r="C47" s="323">
        <v>211</v>
      </c>
      <c r="D47" s="321" t="s">
        <v>233</v>
      </c>
      <c r="E47" s="113"/>
      <c r="F47" s="114"/>
      <c r="G47" s="114"/>
      <c r="H47" s="115"/>
      <c r="I47" s="342" t="e">
        <f t="shared" si="0"/>
        <v>#DIV/0!</v>
      </c>
      <c r="J47" s="343" t="e">
        <f t="shared" si="1"/>
        <v>#DIV/0!</v>
      </c>
      <c r="K47" s="344" t="e">
        <f t="shared" si="2"/>
        <v>#DIV/0!</v>
      </c>
    </row>
    <row r="48" spans="1:11" s="322" customFormat="1" ht="15">
      <c r="A48" s="280"/>
      <c r="B48" s="323">
        <v>231</v>
      </c>
      <c r="C48" s="323">
        <v>244</v>
      </c>
      <c r="D48" s="321" t="s">
        <v>234</v>
      </c>
      <c r="E48" s="113"/>
      <c r="F48" s="114"/>
      <c r="G48" s="114"/>
      <c r="H48" s="115"/>
      <c r="I48" s="342" t="e">
        <f t="shared" si="0"/>
        <v>#DIV/0!</v>
      </c>
      <c r="J48" s="343" t="e">
        <f t="shared" si="1"/>
        <v>#DIV/0!</v>
      </c>
      <c r="K48" s="344" t="e">
        <f t="shared" si="2"/>
        <v>#DIV/0!</v>
      </c>
    </row>
    <row r="49" spans="1:11" s="322" customFormat="1" ht="15">
      <c r="A49" s="280"/>
      <c r="B49" s="323">
        <v>231</v>
      </c>
      <c r="C49" s="323">
        <v>245</v>
      </c>
      <c r="D49" s="321" t="s">
        <v>235</v>
      </c>
      <c r="E49" s="113"/>
      <c r="F49" s="114"/>
      <c r="G49" s="114"/>
      <c r="H49" s="115"/>
      <c r="I49" s="342" t="e">
        <f t="shared" si="0"/>
        <v>#DIV/0!</v>
      </c>
      <c r="J49" s="343" t="e">
        <f t="shared" si="1"/>
        <v>#DIV/0!</v>
      </c>
      <c r="K49" s="344" t="e">
        <f t="shared" si="2"/>
        <v>#DIV/0!</v>
      </c>
    </row>
    <row r="50" spans="1:11" s="322" customFormat="1" ht="15">
      <c r="A50" s="280"/>
      <c r="B50" s="323">
        <v>231</v>
      </c>
      <c r="C50" s="323">
        <v>246</v>
      </c>
      <c r="D50" s="321" t="s">
        <v>236</v>
      </c>
      <c r="E50" s="113"/>
      <c r="F50" s="114"/>
      <c r="G50" s="114"/>
      <c r="H50" s="115"/>
      <c r="I50" s="342" t="e">
        <f t="shared" si="0"/>
        <v>#DIV/0!</v>
      </c>
      <c r="J50" s="343" t="e">
        <f t="shared" si="1"/>
        <v>#DIV/0!</v>
      </c>
      <c r="K50" s="344" t="e">
        <f t="shared" si="2"/>
        <v>#DIV/0!</v>
      </c>
    </row>
    <row r="51" spans="1:11" s="322" customFormat="1" ht="15">
      <c r="A51" s="280"/>
      <c r="B51" s="323">
        <v>231</v>
      </c>
      <c r="C51" s="323">
        <v>247</v>
      </c>
      <c r="D51" s="321" t="s">
        <v>237</v>
      </c>
      <c r="E51" s="113"/>
      <c r="F51" s="114"/>
      <c r="G51" s="114"/>
      <c r="H51" s="115"/>
      <c r="I51" s="342" t="e">
        <f t="shared" si="0"/>
        <v>#DIV/0!</v>
      </c>
      <c r="J51" s="343" t="e">
        <f t="shared" si="1"/>
        <v>#DIV/0!</v>
      </c>
      <c r="K51" s="344" t="e">
        <f t="shared" si="2"/>
        <v>#DIV/0!</v>
      </c>
    </row>
    <row r="52" spans="1:11" s="322" customFormat="1" ht="15">
      <c r="A52" s="280"/>
      <c r="B52" s="323">
        <v>231</v>
      </c>
      <c r="C52" s="323">
        <v>248</v>
      </c>
      <c r="D52" s="321" t="s">
        <v>238</v>
      </c>
      <c r="E52" s="113"/>
      <c r="F52" s="114"/>
      <c r="G52" s="114"/>
      <c r="H52" s="115"/>
      <c r="I52" s="342" t="e">
        <f t="shared" si="0"/>
        <v>#DIV/0!</v>
      </c>
      <c r="J52" s="343" t="e">
        <f t="shared" si="1"/>
        <v>#DIV/0!</v>
      </c>
      <c r="K52" s="344" t="e">
        <f t="shared" si="2"/>
        <v>#DIV/0!</v>
      </c>
    </row>
    <row r="53" spans="1:11" s="262" customFormat="1" ht="15.75">
      <c r="A53" s="265" t="s">
        <v>227</v>
      </c>
      <c r="B53" s="266"/>
      <c r="C53" s="267">
        <v>13</v>
      </c>
      <c r="D53" s="310" t="s">
        <v>239</v>
      </c>
      <c r="E53" s="345">
        <f>E54</f>
        <v>0</v>
      </c>
      <c r="F53" s="346">
        <f>F54</f>
        <v>0</v>
      </c>
      <c r="G53" s="346">
        <f>G54</f>
        <v>0</v>
      </c>
      <c r="H53" s="347">
        <f>H54</f>
        <v>0</v>
      </c>
      <c r="I53" s="348" t="e">
        <f t="shared" si="0"/>
        <v>#DIV/0!</v>
      </c>
      <c r="J53" s="349" t="e">
        <f t="shared" si="1"/>
        <v>#DIV/0!</v>
      </c>
      <c r="K53" s="350" t="e">
        <f t="shared" si="2"/>
        <v>#DIV/0!</v>
      </c>
    </row>
    <row r="54" spans="1:11" s="322" customFormat="1" ht="15">
      <c r="A54" s="280"/>
      <c r="B54" s="323">
        <v>216</v>
      </c>
      <c r="C54" s="323">
        <v>225</v>
      </c>
      <c r="D54" s="321" t="s">
        <v>240</v>
      </c>
      <c r="E54" s="113"/>
      <c r="F54" s="114"/>
      <c r="G54" s="114"/>
      <c r="H54" s="115"/>
      <c r="I54" s="342" t="e">
        <f t="shared" si="0"/>
        <v>#DIV/0!</v>
      </c>
      <c r="J54" s="343" t="e">
        <f t="shared" si="1"/>
        <v>#DIV/0!</v>
      </c>
      <c r="K54" s="344" t="e">
        <f t="shared" si="2"/>
        <v>#DIV/0!</v>
      </c>
    </row>
    <row r="55" spans="1:11" s="262" customFormat="1" ht="78.75">
      <c r="A55" s="270" t="s">
        <v>241</v>
      </c>
      <c r="B55" s="266"/>
      <c r="C55" s="267">
        <v>14</v>
      </c>
      <c r="D55" s="310" t="s">
        <v>153</v>
      </c>
      <c r="E55" s="345">
        <f>SUM(E56:E69)</f>
        <v>0</v>
      </c>
      <c r="F55" s="346">
        <f>SUM(F56:F69)</f>
        <v>0</v>
      </c>
      <c r="G55" s="346">
        <f>SUM(G56:G69)</f>
        <v>0</v>
      </c>
      <c r="H55" s="347">
        <f>SUM(H56:H69)</f>
        <v>0</v>
      </c>
      <c r="I55" s="348" t="e">
        <f>F55/E55*100</f>
        <v>#DIV/0!</v>
      </c>
      <c r="J55" s="349" t="e">
        <f t="shared" si="1"/>
        <v>#DIV/0!</v>
      </c>
      <c r="K55" s="350" t="e">
        <f t="shared" si="2"/>
        <v>#DIV/0!</v>
      </c>
    </row>
    <row r="56" spans="1:11" s="322" customFormat="1" ht="15">
      <c r="A56" s="280"/>
      <c r="B56" s="323">
        <v>506</v>
      </c>
      <c r="C56" s="328" t="s">
        <v>242</v>
      </c>
      <c r="D56" s="326" t="s">
        <v>243</v>
      </c>
      <c r="E56" s="113"/>
      <c r="F56" s="114"/>
      <c r="G56" s="114"/>
      <c r="H56" s="115"/>
      <c r="I56" s="342" t="e">
        <f t="shared" si="0"/>
        <v>#DIV/0!</v>
      </c>
      <c r="J56" s="343" t="e">
        <f t="shared" si="1"/>
        <v>#DIV/0!</v>
      </c>
      <c r="K56" s="344" t="e">
        <f t="shared" si="2"/>
        <v>#DIV/0!</v>
      </c>
    </row>
    <row r="57" spans="1:11" s="322" customFormat="1" ht="15">
      <c r="A57" s="280"/>
      <c r="B57" s="323">
        <v>507</v>
      </c>
      <c r="C57" s="328" t="s">
        <v>244</v>
      </c>
      <c r="D57" s="312" t="s">
        <v>245</v>
      </c>
      <c r="E57" s="113"/>
      <c r="F57" s="114"/>
      <c r="G57" s="114"/>
      <c r="H57" s="115"/>
      <c r="I57" s="342" t="e">
        <f t="shared" si="0"/>
        <v>#DIV/0!</v>
      </c>
      <c r="J57" s="343" t="e">
        <f t="shared" si="1"/>
        <v>#DIV/0!</v>
      </c>
      <c r="K57" s="344" t="e">
        <f t="shared" si="2"/>
        <v>#DIV/0!</v>
      </c>
    </row>
    <row r="58" spans="1:11" s="322" customFormat="1" ht="15">
      <c r="A58" s="280"/>
      <c r="B58" s="323">
        <v>510</v>
      </c>
      <c r="C58" s="328" t="s">
        <v>246</v>
      </c>
      <c r="D58" s="312" t="s">
        <v>247</v>
      </c>
      <c r="E58" s="113"/>
      <c r="F58" s="114"/>
      <c r="G58" s="114"/>
      <c r="H58" s="115"/>
      <c r="I58" s="342" t="e">
        <f t="shared" si="0"/>
        <v>#DIV/0!</v>
      </c>
      <c r="J58" s="343" t="e">
        <f t="shared" si="1"/>
        <v>#DIV/0!</v>
      </c>
      <c r="K58" s="344" t="e">
        <f t="shared" si="2"/>
        <v>#DIV/0!</v>
      </c>
    </row>
    <row r="59" spans="1:11" s="322" customFormat="1" ht="15">
      <c r="A59" s="280"/>
      <c r="B59" s="323">
        <v>511</v>
      </c>
      <c r="C59" s="329" t="s">
        <v>248</v>
      </c>
      <c r="D59" s="312" t="s">
        <v>249</v>
      </c>
      <c r="E59" s="113"/>
      <c r="F59" s="114"/>
      <c r="G59" s="114"/>
      <c r="H59" s="115"/>
      <c r="I59" s="342" t="e">
        <f t="shared" si="0"/>
        <v>#DIV/0!</v>
      </c>
      <c r="J59" s="343" t="e">
        <f t="shared" si="1"/>
        <v>#DIV/0!</v>
      </c>
      <c r="K59" s="344" t="e">
        <f t="shared" si="2"/>
        <v>#DIV/0!</v>
      </c>
    </row>
    <row r="60" spans="1:11" s="322" customFormat="1" ht="15">
      <c r="A60" s="280"/>
      <c r="B60" s="323">
        <v>511</v>
      </c>
      <c r="C60" s="329" t="s">
        <v>250</v>
      </c>
      <c r="D60" s="321" t="s">
        <v>251</v>
      </c>
      <c r="E60" s="113"/>
      <c r="F60" s="114"/>
      <c r="G60" s="114"/>
      <c r="H60" s="115"/>
      <c r="I60" s="342" t="e">
        <f t="shared" si="0"/>
        <v>#DIV/0!</v>
      </c>
      <c r="J60" s="343" t="e">
        <f t="shared" si="1"/>
        <v>#DIV/0!</v>
      </c>
      <c r="K60" s="344" t="e">
        <f t="shared" si="2"/>
        <v>#DIV/0!</v>
      </c>
    </row>
    <row r="61" spans="1:11" s="322" customFormat="1" ht="15">
      <c r="A61" s="280"/>
      <c r="B61" s="323">
        <v>511</v>
      </c>
      <c r="C61" s="329" t="s">
        <v>252</v>
      </c>
      <c r="D61" s="321" t="s">
        <v>253</v>
      </c>
      <c r="E61" s="113"/>
      <c r="F61" s="114"/>
      <c r="G61" s="114"/>
      <c r="H61" s="115"/>
      <c r="I61" s="342" t="e">
        <f t="shared" si="0"/>
        <v>#DIV/0!</v>
      </c>
      <c r="J61" s="343" t="e">
        <f t="shared" si="1"/>
        <v>#DIV/0!</v>
      </c>
      <c r="K61" s="344" t="e">
        <f t="shared" si="2"/>
        <v>#DIV/0!</v>
      </c>
    </row>
    <row r="62" spans="1:11" s="322" customFormat="1" ht="15">
      <c r="A62" s="280"/>
      <c r="B62" s="323">
        <v>512</v>
      </c>
      <c r="C62" s="328" t="s">
        <v>254</v>
      </c>
      <c r="D62" s="312" t="s">
        <v>255</v>
      </c>
      <c r="E62" s="113"/>
      <c r="F62" s="114"/>
      <c r="G62" s="114"/>
      <c r="H62" s="115"/>
      <c r="I62" s="342" t="e">
        <f t="shared" si="0"/>
        <v>#DIV/0!</v>
      </c>
      <c r="J62" s="343" t="e">
        <f t="shared" si="1"/>
        <v>#DIV/0!</v>
      </c>
      <c r="K62" s="344" t="e">
        <f t="shared" si="2"/>
        <v>#DIV/0!</v>
      </c>
    </row>
    <row r="63" spans="1:11" s="322" customFormat="1" ht="15">
      <c r="A63" s="280"/>
      <c r="B63" s="320">
        <v>549</v>
      </c>
      <c r="C63" s="328" t="s">
        <v>256</v>
      </c>
      <c r="D63" s="312" t="s">
        <v>257</v>
      </c>
      <c r="E63" s="113"/>
      <c r="F63" s="114"/>
      <c r="G63" s="114"/>
      <c r="H63" s="115"/>
      <c r="I63" s="342" t="e">
        <f t="shared" si="0"/>
        <v>#DIV/0!</v>
      </c>
      <c r="J63" s="343" t="e">
        <f t="shared" si="1"/>
        <v>#DIV/0!</v>
      </c>
      <c r="K63" s="344" t="e">
        <f t="shared" si="2"/>
        <v>#DIV/0!</v>
      </c>
    </row>
    <row r="64" spans="1:11" s="322" customFormat="1" ht="15">
      <c r="A64" s="280"/>
      <c r="B64" s="323">
        <v>544</v>
      </c>
      <c r="C64" s="328" t="s">
        <v>258</v>
      </c>
      <c r="D64" s="312" t="s">
        <v>259</v>
      </c>
      <c r="E64" s="113"/>
      <c r="F64" s="114"/>
      <c r="G64" s="114"/>
      <c r="H64" s="115"/>
      <c r="I64" s="342" t="e">
        <f t="shared" si="0"/>
        <v>#DIV/0!</v>
      </c>
      <c r="J64" s="343" t="e">
        <f t="shared" si="1"/>
        <v>#DIV/0!</v>
      </c>
      <c r="K64" s="344" t="e">
        <f t="shared" si="2"/>
        <v>#DIV/0!</v>
      </c>
    </row>
    <row r="65" spans="1:11" s="322" customFormat="1" ht="15">
      <c r="A65" s="280"/>
      <c r="B65" s="323">
        <v>702</v>
      </c>
      <c r="C65" s="328" t="s">
        <v>260</v>
      </c>
      <c r="D65" s="312" t="s">
        <v>261</v>
      </c>
      <c r="E65" s="113"/>
      <c r="F65" s="114"/>
      <c r="G65" s="114"/>
      <c r="H65" s="115"/>
      <c r="I65" s="342" t="e">
        <f t="shared" si="0"/>
        <v>#DIV/0!</v>
      </c>
      <c r="J65" s="343" t="e">
        <f t="shared" si="1"/>
        <v>#DIV/0!</v>
      </c>
      <c r="K65" s="344" t="e">
        <f t="shared" si="2"/>
        <v>#DIV/0!</v>
      </c>
    </row>
    <row r="66" spans="1:11" s="322" customFormat="1" ht="15">
      <c r="A66" s="431"/>
      <c r="B66" s="281"/>
      <c r="C66" s="331"/>
      <c r="D66" s="332" t="s">
        <v>278</v>
      </c>
      <c r="E66" s="113"/>
      <c r="F66" s="114"/>
      <c r="G66" s="114"/>
      <c r="H66" s="115"/>
      <c r="I66" s="342" t="e">
        <f t="shared" si="0"/>
        <v>#DIV/0!</v>
      </c>
      <c r="J66" s="343" t="e">
        <f t="shared" si="1"/>
        <v>#DIV/0!</v>
      </c>
      <c r="K66" s="344" t="e">
        <f t="shared" si="2"/>
        <v>#DIV/0!</v>
      </c>
    </row>
    <row r="67" spans="1:11" s="322" customFormat="1" ht="15">
      <c r="A67" s="431"/>
      <c r="B67" s="281"/>
      <c r="C67" s="331"/>
      <c r="D67" s="332" t="s">
        <v>278</v>
      </c>
      <c r="E67" s="113"/>
      <c r="F67" s="114"/>
      <c r="G67" s="114"/>
      <c r="H67" s="115"/>
      <c r="I67" s="342" t="e">
        <f t="shared" si="0"/>
        <v>#DIV/0!</v>
      </c>
      <c r="J67" s="343" t="e">
        <f t="shared" si="1"/>
        <v>#DIV/0!</v>
      </c>
      <c r="K67" s="344" t="e">
        <f t="shared" si="2"/>
        <v>#DIV/0!</v>
      </c>
    </row>
    <row r="68" spans="1:11" s="322" customFormat="1" ht="15.75">
      <c r="A68" s="431"/>
      <c r="B68" s="281"/>
      <c r="C68" s="432"/>
      <c r="D68" s="332" t="s">
        <v>278</v>
      </c>
      <c r="E68" s="113"/>
      <c r="F68" s="114"/>
      <c r="G68" s="114"/>
      <c r="H68" s="115"/>
      <c r="I68" s="342" t="e">
        <f t="shared" si="0"/>
        <v>#DIV/0!</v>
      </c>
      <c r="J68" s="343" t="e">
        <f t="shared" si="1"/>
        <v>#DIV/0!</v>
      </c>
      <c r="K68" s="344" t="e">
        <f t="shared" si="2"/>
        <v>#DIV/0!</v>
      </c>
    </row>
    <row r="69" spans="1:11" s="322" customFormat="1" ht="15.75">
      <c r="A69" s="431"/>
      <c r="B69" s="281"/>
      <c r="C69" s="432"/>
      <c r="D69" s="332"/>
      <c r="E69" s="113"/>
      <c r="F69" s="114"/>
      <c r="G69" s="114"/>
      <c r="H69" s="115"/>
      <c r="I69" s="342" t="e">
        <f>F69/E69*100</f>
        <v>#DIV/0!</v>
      </c>
      <c r="J69" s="343" t="e">
        <f>G69/F69*100</f>
        <v>#DIV/0!</v>
      </c>
      <c r="K69" s="344" t="e">
        <f>H69/G69*100</f>
        <v>#DIV/0!</v>
      </c>
    </row>
    <row r="70" spans="1:11" s="268" customFormat="1" ht="15.75">
      <c r="A70" s="265"/>
      <c r="B70" s="282"/>
      <c r="C70" s="267">
        <v>15</v>
      </c>
      <c r="D70" s="313" t="s">
        <v>274</v>
      </c>
      <c r="E70" s="352"/>
      <c r="F70" s="353"/>
      <c r="G70" s="353"/>
      <c r="H70" s="354"/>
      <c r="I70" s="348" t="e">
        <f t="shared" si="0"/>
        <v>#DIV/0!</v>
      </c>
      <c r="J70" s="349" t="e">
        <f t="shared" si="1"/>
        <v>#DIV/0!</v>
      </c>
      <c r="K70" s="350" t="e">
        <f t="shared" si="2"/>
        <v>#DIV/0!</v>
      </c>
    </row>
    <row r="71" spans="1:11" s="322" customFormat="1" ht="15.75">
      <c r="A71" s="280"/>
      <c r="B71" s="281"/>
      <c r="C71" s="274"/>
      <c r="D71" s="312"/>
      <c r="E71" s="355"/>
      <c r="F71" s="356"/>
      <c r="G71" s="356"/>
      <c r="H71" s="357"/>
      <c r="I71" s="342"/>
      <c r="J71" s="343"/>
      <c r="K71" s="344"/>
    </row>
    <row r="72" spans="1:11" s="262" customFormat="1" ht="15.75">
      <c r="A72" s="265"/>
      <c r="B72" s="266"/>
      <c r="C72" s="277">
        <v>16</v>
      </c>
      <c r="D72" s="310" t="s">
        <v>275</v>
      </c>
      <c r="E72" s="345">
        <f>SUM(E70,E55,E53,E46,E44,E42,E38,E36,E28,E26,E24,E22,E17,E9,E6)</f>
        <v>0</v>
      </c>
      <c r="F72" s="346">
        <f>SUM(F70,F55,F53,F46,F44,F42,F38,F36,F28,F26,F24,F22,F17,F9,F6)</f>
        <v>0</v>
      </c>
      <c r="G72" s="346">
        <f>SUM(G70,G55,G53,G46,G44,G42,G38,G36,G28,G26,G24,G22,G17,G9,G6)</f>
        <v>0</v>
      </c>
      <c r="H72" s="347">
        <f>SUM(H70,H55,H53,H46,H44,H42,H38,H36,H28,H26,H24,H22,H17,H9,H6)</f>
        <v>0</v>
      </c>
      <c r="I72" s="348" t="e">
        <f>F72/E72*100</f>
        <v>#DIV/0!</v>
      </c>
      <c r="J72" s="349" t="e">
        <f t="shared" si="1"/>
        <v>#DIV/0!</v>
      </c>
      <c r="K72" s="350" t="e">
        <f t="shared" si="2"/>
        <v>#DIV/0!</v>
      </c>
    </row>
    <row r="73" spans="1:11" s="286" customFormat="1" ht="15.75">
      <c r="A73" s="275"/>
      <c r="B73" s="276"/>
      <c r="C73" s="274"/>
      <c r="D73" s="314"/>
      <c r="E73" s="358"/>
      <c r="F73" s="359"/>
      <c r="G73" s="359"/>
      <c r="H73" s="360"/>
      <c r="I73" s="361"/>
      <c r="J73" s="362"/>
      <c r="K73" s="363"/>
    </row>
    <row r="74" spans="1:11" s="262" customFormat="1" ht="15.75">
      <c r="A74" s="265"/>
      <c r="B74" s="266"/>
      <c r="C74" s="278" t="s">
        <v>276</v>
      </c>
      <c r="D74" s="310" t="s">
        <v>262</v>
      </c>
      <c r="E74" s="345">
        <f>E6+E9+E17</f>
        <v>0</v>
      </c>
      <c r="F74" s="346">
        <f>F6+F9+F17</f>
        <v>0</v>
      </c>
      <c r="G74" s="346">
        <f>G6+G9+G17</f>
        <v>0</v>
      </c>
      <c r="H74" s="347">
        <f>H6+H9+H17</f>
        <v>0</v>
      </c>
      <c r="I74" s="348" t="e">
        <f aca="true" t="shared" si="3" ref="I74:K75">F74/E74*100</f>
        <v>#DIV/0!</v>
      </c>
      <c r="J74" s="349" t="e">
        <f t="shared" si="3"/>
        <v>#DIV/0!</v>
      </c>
      <c r="K74" s="350" t="e">
        <f t="shared" si="3"/>
        <v>#DIV/0!</v>
      </c>
    </row>
    <row r="75" spans="1:11" s="262" customFormat="1" ht="32.25" thickBot="1">
      <c r="A75" s="271"/>
      <c r="B75" s="272"/>
      <c r="C75" s="279" t="s">
        <v>277</v>
      </c>
      <c r="D75" s="315" t="s">
        <v>272</v>
      </c>
      <c r="E75" s="364">
        <f>E44+E46+E53</f>
        <v>0</v>
      </c>
      <c r="F75" s="365">
        <f>F44+F46+F53</f>
        <v>0</v>
      </c>
      <c r="G75" s="365">
        <f>G44+G46+G53</f>
        <v>0</v>
      </c>
      <c r="H75" s="366">
        <f>H44+H46+H53</f>
        <v>0</v>
      </c>
      <c r="I75" s="367" t="e">
        <f t="shared" si="3"/>
        <v>#DIV/0!</v>
      </c>
      <c r="J75" s="368" t="e">
        <f t="shared" si="3"/>
        <v>#DIV/0!</v>
      </c>
      <c r="K75" s="369" t="e">
        <f t="shared" si="3"/>
        <v>#DIV/0!</v>
      </c>
    </row>
    <row r="77" spans="1:6" s="4" customFormat="1" ht="31.5">
      <c r="A77" s="73" t="s">
        <v>2</v>
      </c>
      <c r="B77" s="73"/>
      <c r="C77" s="73"/>
      <c r="F77" s="5"/>
    </row>
    <row r="78" spans="1:11" s="4" customFormat="1" ht="15">
      <c r="A78" s="435"/>
      <c r="B78" s="436"/>
      <c r="C78" s="436"/>
      <c r="D78" s="436"/>
      <c r="E78" s="436"/>
      <c r="F78" s="436"/>
      <c r="G78" s="436"/>
      <c r="H78" s="436"/>
      <c r="I78" s="436"/>
      <c r="J78" s="436"/>
      <c r="K78" s="437"/>
    </row>
    <row r="79" spans="1:11" s="4" customFormat="1" ht="15">
      <c r="A79" s="438"/>
      <c r="B79" s="439"/>
      <c r="C79" s="439"/>
      <c r="D79" s="439"/>
      <c r="E79" s="439"/>
      <c r="F79" s="439"/>
      <c r="G79" s="439"/>
      <c r="H79" s="439"/>
      <c r="I79" s="439"/>
      <c r="J79" s="439"/>
      <c r="K79" s="440"/>
    </row>
    <row r="80" spans="1:11" s="4" customFormat="1" ht="15">
      <c r="A80" s="438"/>
      <c r="B80" s="439"/>
      <c r="C80" s="439"/>
      <c r="D80" s="439"/>
      <c r="E80" s="439"/>
      <c r="F80" s="439"/>
      <c r="G80" s="439"/>
      <c r="H80" s="439"/>
      <c r="I80" s="439"/>
      <c r="J80" s="439"/>
      <c r="K80" s="440"/>
    </row>
    <row r="81" spans="1:11" s="4" customFormat="1" ht="15">
      <c r="A81" s="441"/>
      <c r="B81" s="442"/>
      <c r="C81" s="442"/>
      <c r="D81" s="442"/>
      <c r="E81" s="442"/>
      <c r="F81" s="442"/>
      <c r="G81" s="442"/>
      <c r="H81" s="442"/>
      <c r="I81" s="442"/>
      <c r="J81" s="442"/>
      <c r="K81" s="443"/>
    </row>
    <row r="82" spans="1:11" s="4" customFormat="1" ht="15">
      <c r="A82" s="3"/>
      <c r="B82" s="3"/>
      <c r="C82" s="3"/>
      <c r="D82" s="6"/>
      <c r="E82" s="6"/>
      <c r="F82" s="3"/>
      <c r="G82" s="1"/>
      <c r="H82" s="1"/>
      <c r="I82" s="1"/>
      <c r="J82" s="1"/>
      <c r="K82" s="1"/>
    </row>
    <row r="83" spans="1:11" s="24" customFormat="1" ht="15">
      <c r="A83" s="7" t="s">
        <v>3</v>
      </c>
      <c r="B83" s="7"/>
      <c r="C83" s="7"/>
      <c r="D83" s="7"/>
      <c r="E83" s="8"/>
      <c r="F83" s="8"/>
      <c r="G83" s="7" t="s">
        <v>9</v>
      </c>
      <c r="H83" s="7"/>
      <c r="I83" s="7"/>
      <c r="J83" s="7"/>
      <c r="K83" s="7"/>
    </row>
    <row r="84" spans="1:11" s="24" customFormat="1" ht="15">
      <c r="A84" s="6"/>
      <c r="B84" s="6"/>
      <c r="C84" s="6"/>
      <c r="D84" s="6"/>
      <c r="E84" s="6"/>
      <c r="F84" s="6"/>
      <c r="G84" s="8"/>
      <c r="H84" s="8"/>
      <c r="I84" s="8"/>
      <c r="J84" s="8"/>
      <c r="K84" s="8"/>
    </row>
    <row r="85" spans="1:11" s="24" customFormat="1" ht="15">
      <c r="A85" s="7" t="s">
        <v>4</v>
      </c>
      <c r="B85" s="243"/>
      <c r="C85" s="243"/>
      <c r="D85" s="7"/>
      <c r="E85" s="6"/>
      <c r="F85" s="6"/>
      <c r="G85" s="8"/>
      <c r="H85" s="8"/>
      <c r="I85" s="8"/>
      <c r="J85" s="8"/>
      <c r="K85" s="8"/>
    </row>
  </sheetData>
  <sheetProtection password="CAC1" sheet="1" selectLockedCells="1"/>
  <mergeCells count="4">
    <mergeCell ref="I3:K3"/>
    <mergeCell ref="A78:K81"/>
    <mergeCell ref="E3:H3"/>
    <mergeCell ref="A1:G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SheetLayoutView="80" zoomScalePageLayoutView="0" workbookViewId="0" topLeftCell="A1">
      <selection activeCell="B31" sqref="B31"/>
    </sheetView>
  </sheetViews>
  <sheetFormatPr defaultColWidth="9.00390625" defaultRowHeight="12.75"/>
  <cols>
    <col min="1" max="1" width="70.375" style="4" customWidth="1"/>
    <col min="2" max="2" width="20.25390625" style="4" customWidth="1"/>
    <col min="3" max="3" width="19.875" style="4" customWidth="1"/>
    <col min="4" max="4" width="20.00390625" style="4" customWidth="1"/>
    <col min="5" max="5" width="19.875" style="4" customWidth="1"/>
    <col min="6" max="6" width="18.625" style="5" customWidth="1"/>
    <col min="7" max="7" width="18.125" style="4" customWidth="1"/>
    <col min="8" max="8" width="16.25390625" style="4" customWidth="1"/>
    <col min="9" max="9" width="14.25390625" style="4" customWidth="1"/>
    <col min="10" max="16384" width="9.125" style="4" customWidth="1"/>
  </cols>
  <sheetData>
    <row r="1" spans="1:9" s="21" customFormat="1" ht="16.5" thickBot="1">
      <c r="A1" s="449" t="s">
        <v>281</v>
      </c>
      <c r="B1" s="450"/>
      <c r="C1" s="450"/>
      <c r="D1" s="450"/>
      <c r="E1" s="450"/>
      <c r="F1" s="450"/>
      <c r="G1" s="2"/>
      <c r="H1" s="2"/>
      <c r="I1" s="2" t="s">
        <v>347</v>
      </c>
    </row>
    <row r="2" spans="7:8" ht="15">
      <c r="G2" s="5"/>
      <c r="H2" s="5"/>
    </row>
    <row r="3" spans="1:8" s="43" customFormat="1" ht="16.5" thickBot="1">
      <c r="A3" s="42"/>
      <c r="B3" s="42"/>
      <c r="C3" s="42"/>
      <c r="F3" s="44"/>
      <c r="G3" s="44"/>
      <c r="H3" s="44"/>
    </row>
    <row r="4" spans="1:10" ht="36.75" customHeight="1" thickBot="1">
      <c r="A4" s="451" t="s">
        <v>0</v>
      </c>
      <c r="B4" s="455" t="s">
        <v>348</v>
      </c>
      <c r="C4" s="454"/>
      <c r="D4" s="453" t="s">
        <v>349</v>
      </c>
      <c r="E4" s="454"/>
      <c r="F4" s="453" t="s">
        <v>350</v>
      </c>
      <c r="G4" s="453"/>
      <c r="H4" s="456" t="s">
        <v>77</v>
      </c>
      <c r="I4" s="434"/>
      <c r="J4" s="61"/>
    </row>
    <row r="5" spans="1:9" ht="36.75" customHeight="1" thickBot="1">
      <c r="A5" s="452"/>
      <c r="B5" s="93" t="s">
        <v>1</v>
      </c>
      <c r="C5" s="39" t="s">
        <v>10</v>
      </c>
      <c r="D5" s="45" t="s">
        <v>1</v>
      </c>
      <c r="E5" s="46" t="s">
        <v>10</v>
      </c>
      <c r="F5" s="45" t="s">
        <v>1</v>
      </c>
      <c r="G5" s="62" t="s">
        <v>10</v>
      </c>
      <c r="H5" s="93" t="s">
        <v>351</v>
      </c>
      <c r="I5" s="75" t="s">
        <v>352</v>
      </c>
    </row>
    <row r="6" spans="1:9" ht="16.5" thickBot="1">
      <c r="A6" s="47" t="s">
        <v>11</v>
      </c>
      <c r="B6" s="203"/>
      <c r="C6" s="204"/>
      <c r="D6" s="11"/>
      <c r="E6" s="10"/>
      <c r="F6" s="11"/>
      <c r="G6" s="94"/>
      <c r="H6" s="205"/>
      <c r="I6" s="95"/>
    </row>
    <row r="7" spans="1:9" s="48" customFormat="1" ht="15">
      <c r="A7" s="72" t="s">
        <v>148</v>
      </c>
      <c r="B7" s="140"/>
      <c r="C7" s="141"/>
      <c r="D7" s="142"/>
      <c r="E7" s="143"/>
      <c r="F7" s="142"/>
      <c r="G7" s="144"/>
      <c r="H7" s="219" t="e">
        <f>F7/B7*100</f>
        <v>#DIV/0!</v>
      </c>
      <c r="I7" s="206" t="e">
        <f>F7/D7*100</f>
        <v>#DIV/0!</v>
      </c>
    </row>
    <row r="8" spans="1:9" s="48" customFormat="1" ht="15">
      <c r="A8" s="49" t="s">
        <v>149</v>
      </c>
      <c r="B8" s="145"/>
      <c r="C8" s="146"/>
      <c r="D8" s="147"/>
      <c r="E8" s="148"/>
      <c r="F8" s="147"/>
      <c r="G8" s="149"/>
      <c r="H8" s="220" t="e">
        <f aca="true" t="shared" si="0" ref="H8:H41">F8/B8*100</f>
        <v>#DIV/0!</v>
      </c>
      <c r="I8" s="207" t="e">
        <f aca="true" t="shared" si="1" ref="I8:I41">F8/D8*100</f>
        <v>#DIV/0!</v>
      </c>
    </row>
    <row r="9" spans="1:9" ht="15">
      <c r="A9" s="51" t="s">
        <v>147</v>
      </c>
      <c r="B9" s="145"/>
      <c r="C9" s="146"/>
      <c r="D9" s="150"/>
      <c r="E9" s="151"/>
      <c r="F9" s="150"/>
      <c r="G9" s="152"/>
      <c r="H9" s="220" t="e">
        <f>F9/B9*100</f>
        <v>#DIV/0!</v>
      </c>
      <c r="I9" s="207" t="e">
        <f>F9/D9*100</f>
        <v>#DIV/0!</v>
      </c>
    </row>
    <row r="10" spans="1:9" ht="15">
      <c r="A10" s="49" t="s">
        <v>12</v>
      </c>
      <c r="B10" s="145"/>
      <c r="C10" s="146"/>
      <c r="D10" s="150"/>
      <c r="E10" s="151"/>
      <c r="F10" s="150"/>
      <c r="G10" s="152"/>
      <c r="H10" s="220" t="e">
        <f t="shared" si="0"/>
        <v>#DIV/0!</v>
      </c>
      <c r="I10" s="207" t="e">
        <f t="shared" si="1"/>
        <v>#DIV/0!</v>
      </c>
    </row>
    <row r="11" spans="1:9" ht="15">
      <c r="A11" s="49" t="s">
        <v>13</v>
      </c>
      <c r="B11" s="145"/>
      <c r="C11" s="146"/>
      <c r="D11" s="150"/>
      <c r="E11" s="151"/>
      <c r="F11" s="150"/>
      <c r="G11" s="152"/>
      <c r="H11" s="220" t="e">
        <f t="shared" si="0"/>
        <v>#DIV/0!</v>
      </c>
      <c r="I11" s="207" t="e">
        <f t="shared" si="1"/>
        <v>#DIV/0!</v>
      </c>
    </row>
    <row r="12" spans="1:9" ht="15">
      <c r="A12" s="49" t="s">
        <v>14</v>
      </c>
      <c r="B12" s="145"/>
      <c r="C12" s="146"/>
      <c r="D12" s="150"/>
      <c r="E12" s="151"/>
      <c r="F12" s="150"/>
      <c r="G12" s="152"/>
      <c r="H12" s="220" t="e">
        <f t="shared" si="0"/>
        <v>#DIV/0!</v>
      </c>
      <c r="I12" s="207" t="e">
        <f t="shared" si="1"/>
        <v>#DIV/0!</v>
      </c>
    </row>
    <row r="13" spans="1:9" ht="15">
      <c r="A13" s="49" t="s">
        <v>15</v>
      </c>
      <c r="B13" s="145"/>
      <c r="C13" s="146"/>
      <c r="D13" s="150"/>
      <c r="E13" s="151"/>
      <c r="F13" s="150"/>
      <c r="G13" s="152"/>
      <c r="H13" s="220" t="e">
        <f t="shared" si="0"/>
        <v>#DIV/0!</v>
      </c>
      <c r="I13" s="207" t="e">
        <f t="shared" si="1"/>
        <v>#DIV/0!</v>
      </c>
    </row>
    <row r="14" spans="1:9" ht="15">
      <c r="A14" s="50" t="s">
        <v>16</v>
      </c>
      <c r="B14" s="153"/>
      <c r="C14" s="115"/>
      <c r="D14" s="150"/>
      <c r="E14" s="151"/>
      <c r="F14" s="150"/>
      <c r="G14" s="152"/>
      <c r="H14" s="221" t="e">
        <f t="shared" si="0"/>
        <v>#DIV/0!</v>
      </c>
      <c r="I14" s="208" t="e">
        <f t="shared" si="1"/>
        <v>#DIV/0!</v>
      </c>
    </row>
    <row r="15" spans="1:9" ht="15">
      <c r="A15" s="51" t="s">
        <v>17</v>
      </c>
      <c r="B15" s="154"/>
      <c r="C15" s="155"/>
      <c r="D15" s="150"/>
      <c r="E15" s="151"/>
      <c r="F15" s="150"/>
      <c r="G15" s="152"/>
      <c r="H15" s="222" t="e">
        <f t="shared" si="0"/>
        <v>#DIV/0!</v>
      </c>
      <c r="I15" s="80" t="e">
        <f t="shared" si="1"/>
        <v>#DIV/0!</v>
      </c>
    </row>
    <row r="16" spans="1:9" ht="15.75" thickBot="1">
      <c r="A16" s="52" t="s">
        <v>18</v>
      </c>
      <c r="B16" s="156"/>
      <c r="C16" s="157"/>
      <c r="D16" s="150"/>
      <c r="E16" s="151"/>
      <c r="F16" s="150"/>
      <c r="G16" s="152"/>
      <c r="H16" s="223" t="e">
        <f t="shared" si="0"/>
        <v>#DIV/0!</v>
      </c>
      <c r="I16" s="209" t="e">
        <f t="shared" si="1"/>
        <v>#DIV/0!</v>
      </c>
    </row>
    <row r="17" spans="1:9" ht="16.5" thickBot="1">
      <c r="A17" s="23" t="s">
        <v>19</v>
      </c>
      <c r="B17" s="64"/>
      <c r="C17" s="10"/>
      <c r="D17" s="11"/>
      <c r="E17" s="22"/>
      <c r="F17" s="11"/>
      <c r="G17" s="158"/>
      <c r="H17" s="224"/>
      <c r="I17" s="97"/>
    </row>
    <row r="18" spans="1:9" ht="15">
      <c r="A18" s="53" t="s">
        <v>20</v>
      </c>
      <c r="B18" s="159"/>
      <c r="C18" s="160"/>
      <c r="D18" s="161"/>
      <c r="E18" s="85"/>
      <c r="F18" s="161"/>
      <c r="G18" s="162"/>
      <c r="H18" s="225" t="e">
        <f t="shared" si="0"/>
        <v>#DIV/0!</v>
      </c>
      <c r="I18" s="98" t="e">
        <f t="shared" si="1"/>
        <v>#DIV/0!</v>
      </c>
    </row>
    <row r="19" spans="1:9" ht="17.25" customHeight="1">
      <c r="A19" s="54" t="s">
        <v>21</v>
      </c>
      <c r="B19" s="163"/>
      <c r="C19" s="112"/>
      <c r="D19" s="164"/>
      <c r="E19" s="165"/>
      <c r="F19" s="164"/>
      <c r="G19" s="166"/>
      <c r="H19" s="226" t="e">
        <f t="shared" si="0"/>
        <v>#DIV/0!</v>
      </c>
      <c r="I19" s="210" t="e">
        <f t="shared" si="1"/>
        <v>#DIV/0!</v>
      </c>
    </row>
    <row r="20" spans="1:9" ht="16.5" customHeight="1">
      <c r="A20" s="50" t="s">
        <v>22</v>
      </c>
      <c r="B20" s="153"/>
      <c r="C20" s="115"/>
      <c r="D20" s="150"/>
      <c r="E20" s="151"/>
      <c r="F20" s="150"/>
      <c r="G20" s="152"/>
      <c r="H20" s="221" t="e">
        <f>F20/B20*100</f>
        <v>#DIV/0!</v>
      </c>
      <c r="I20" s="208" t="e">
        <f>F20/D20*100</f>
        <v>#DIV/0!</v>
      </c>
    </row>
    <row r="21" spans="1:9" ht="30">
      <c r="A21" s="54" t="s">
        <v>152</v>
      </c>
      <c r="B21" s="163"/>
      <c r="C21" s="112"/>
      <c r="D21" s="164"/>
      <c r="E21" s="165"/>
      <c r="F21" s="164"/>
      <c r="G21" s="166"/>
      <c r="H21" s="226" t="e">
        <v>#DIV/0!</v>
      </c>
      <c r="I21" s="210" t="e">
        <v>#DIV/0!</v>
      </c>
    </row>
    <row r="22" spans="1:9" ht="17.25" customHeight="1" thickBot="1">
      <c r="A22" s="54" t="s">
        <v>150</v>
      </c>
      <c r="B22" s="163"/>
      <c r="C22" s="112"/>
      <c r="D22" s="164"/>
      <c r="E22" s="165"/>
      <c r="F22" s="164"/>
      <c r="G22" s="166"/>
      <c r="H22" s="226" t="e">
        <v>#DIV/0!</v>
      </c>
      <c r="I22" s="210" t="e">
        <v>#DIV/0!</v>
      </c>
    </row>
    <row r="23" spans="1:9" ht="16.5" thickBot="1">
      <c r="A23" s="55" t="s">
        <v>23</v>
      </c>
      <c r="B23" s="179"/>
      <c r="C23" s="180"/>
      <c r="D23" s="167"/>
      <c r="E23" s="168"/>
      <c r="F23" s="167"/>
      <c r="G23" s="169"/>
      <c r="H23" s="227" t="e">
        <f t="shared" si="0"/>
        <v>#DIV/0!</v>
      </c>
      <c r="I23" s="211" t="e">
        <f t="shared" si="1"/>
        <v>#DIV/0!</v>
      </c>
    </row>
    <row r="24" spans="1:9" ht="16.5" thickBot="1">
      <c r="A24" s="23" t="s">
        <v>24</v>
      </c>
      <c r="B24" s="64"/>
      <c r="C24" s="10"/>
      <c r="D24" s="11"/>
      <c r="E24" s="22"/>
      <c r="F24" s="11"/>
      <c r="G24" s="158"/>
      <c r="H24" s="224"/>
      <c r="I24" s="97"/>
    </row>
    <row r="25" spans="1:9" ht="15">
      <c r="A25" s="56" t="s">
        <v>25</v>
      </c>
      <c r="B25" s="170"/>
      <c r="C25" s="171"/>
      <c r="D25" s="164"/>
      <c r="E25" s="165"/>
      <c r="F25" s="164"/>
      <c r="G25" s="166"/>
      <c r="H25" s="228" t="e">
        <f t="shared" si="0"/>
        <v>#DIV/0!</v>
      </c>
      <c r="I25" s="78" t="e">
        <f t="shared" si="1"/>
        <v>#DIV/0!</v>
      </c>
    </row>
    <row r="26" spans="1:9" ht="15">
      <c r="A26" s="50" t="s">
        <v>85</v>
      </c>
      <c r="B26" s="153"/>
      <c r="C26" s="115"/>
      <c r="D26" s="150"/>
      <c r="E26" s="151"/>
      <c r="F26" s="150"/>
      <c r="G26" s="152"/>
      <c r="H26" s="222" t="e">
        <f t="shared" si="0"/>
        <v>#DIV/0!</v>
      </c>
      <c r="I26" s="80" t="e">
        <f t="shared" si="1"/>
        <v>#DIV/0!</v>
      </c>
    </row>
    <row r="27" spans="1:9" ht="15">
      <c r="A27" s="50" t="s">
        <v>305</v>
      </c>
      <c r="B27" s="153"/>
      <c r="C27" s="115"/>
      <c r="D27" s="150"/>
      <c r="E27" s="151"/>
      <c r="F27" s="150"/>
      <c r="G27" s="152"/>
      <c r="H27" s="222" t="e">
        <f>F27/B27*100</f>
        <v>#DIV/0!</v>
      </c>
      <c r="I27" s="80" t="e">
        <f>F27/D27*100</f>
        <v>#DIV/0!</v>
      </c>
    </row>
    <row r="28" spans="1:9" ht="15">
      <c r="A28" s="51" t="s">
        <v>154</v>
      </c>
      <c r="B28" s="154"/>
      <c r="C28" s="155"/>
      <c r="D28" s="150"/>
      <c r="E28" s="151"/>
      <c r="F28" s="150"/>
      <c r="G28" s="152"/>
      <c r="H28" s="222" t="e">
        <f t="shared" si="0"/>
        <v>#DIV/0!</v>
      </c>
      <c r="I28" s="80" t="e">
        <f t="shared" si="1"/>
        <v>#DIV/0!</v>
      </c>
    </row>
    <row r="29" spans="1:9" ht="15">
      <c r="A29" s="50" t="s">
        <v>26</v>
      </c>
      <c r="B29" s="153"/>
      <c r="C29" s="115"/>
      <c r="D29" s="150"/>
      <c r="E29" s="151"/>
      <c r="F29" s="150"/>
      <c r="G29" s="152"/>
      <c r="H29" s="221" t="e">
        <f t="shared" si="0"/>
        <v>#DIV/0!</v>
      </c>
      <c r="I29" s="208" t="e">
        <f t="shared" si="1"/>
        <v>#DIV/0!</v>
      </c>
    </row>
    <row r="30" spans="1:9" ht="30">
      <c r="A30" s="50" t="s">
        <v>361</v>
      </c>
      <c r="B30" s="153"/>
      <c r="C30" s="115"/>
      <c r="D30" s="150"/>
      <c r="E30" s="151"/>
      <c r="F30" s="150"/>
      <c r="G30" s="152"/>
      <c r="H30" s="221" t="e">
        <f>F30/B30*100</f>
        <v>#DIV/0!</v>
      </c>
      <c r="I30" s="208" t="e">
        <f t="shared" si="1"/>
        <v>#DIV/0!</v>
      </c>
    </row>
    <row r="31" spans="1:9" ht="30">
      <c r="A31" s="50" t="s">
        <v>362</v>
      </c>
      <c r="B31" s="153"/>
      <c r="C31" s="115"/>
      <c r="D31" s="150"/>
      <c r="E31" s="151"/>
      <c r="F31" s="150"/>
      <c r="G31" s="152"/>
      <c r="H31" s="221" t="e">
        <f>F31/B31*100</f>
        <v>#DIV/0!</v>
      </c>
      <c r="I31" s="208" t="e">
        <f>F31/D31*100</f>
        <v>#DIV/0!</v>
      </c>
    </row>
    <row r="32" spans="1:9" ht="18" customHeight="1">
      <c r="A32" s="51" t="s">
        <v>27</v>
      </c>
      <c r="B32" s="145"/>
      <c r="C32" s="146"/>
      <c r="D32" s="150"/>
      <c r="E32" s="151"/>
      <c r="F32" s="150"/>
      <c r="G32" s="152"/>
      <c r="H32" s="220" t="e">
        <f t="shared" si="0"/>
        <v>#DIV/0!</v>
      </c>
      <c r="I32" s="207" t="e">
        <f t="shared" si="1"/>
        <v>#DIV/0!</v>
      </c>
    </row>
    <row r="33" spans="1:9" ht="15">
      <c r="A33" s="51" t="s">
        <v>28</v>
      </c>
      <c r="B33" s="145"/>
      <c r="C33" s="146"/>
      <c r="D33" s="150"/>
      <c r="E33" s="151"/>
      <c r="F33" s="150"/>
      <c r="G33" s="152"/>
      <c r="H33" s="220" t="e">
        <f t="shared" si="0"/>
        <v>#DIV/0!</v>
      </c>
      <c r="I33" s="207" t="e">
        <f t="shared" si="1"/>
        <v>#DIV/0!</v>
      </c>
    </row>
    <row r="34" spans="1:9" ht="15">
      <c r="A34" s="57" t="s">
        <v>29</v>
      </c>
      <c r="B34" s="172"/>
      <c r="C34" s="173"/>
      <c r="D34" s="86"/>
      <c r="E34" s="174"/>
      <c r="F34" s="86"/>
      <c r="G34" s="175"/>
      <c r="H34" s="229" t="e">
        <f t="shared" si="0"/>
        <v>#DIV/0!</v>
      </c>
      <c r="I34" s="212" t="e">
        <f t="shared" si="1"/>
        <v>#DIV/0!</v>
      </c>
    </row>
    <row r="35" spans="1:9" ht="15">
      <c r="A35" s="51" t="s">
        <v>155</v>
      </c>
      <c r="B35" s="154"/>
      <c r="C35" s="155"/>
      <c r="D35" s="150"/>
      <c r="E35" s="151"/>
      <c r="F35" s="150"/>
      <c r="G35" s="152"/>
      <c r="H35" s="222" t="e">
        <f t="shared" si="0"/>
        <v>#DIV/0!</v>
      </c>
      <c r="I35" s="80" t="e">
        <f t="shared" si="1"/>
        <v>#DIV/0!</v>
      </c>
    </row>
    <row r="36" spans="1:9" ht="15">
      <c r="A36" s="51" t="s">
        <v>30</v>
      </c>
      <c r="B36" s="154"/>
      <c r="C36" s="155"/>
      <c r="D36" s="150"/>
      <c r="E36" s="155"/>
      <c r="F36" s="150"/>
      <c r="G36" s="176"/>
      <c r="H36" s="222" t="e">
        <f t="shared" si="0"/>
        <v>#DIV/0!</v>
      </c>
      <c r="I36" s="80" t="e">
        <f t="shared" si="1"/>
        <v>#DIV/0!</v>
      </c>
    </row>
    <row r="37" spans="1:9" ht="15.75" thickBot="1">
      <c r="A37" s="57" t="s">
        <v>283</v>
      </c>
      <c r="B37" s="177"/>
      <c r="C37" s="178"/>
      <c r="D37" s="86"/>
      <c r="E37" s="174"/>
      <c r="F37" s="86"/>
      <c r="G37" s="175"/>
      <c r="H37" s="230" t="e">
        <f t="shared" si="0"/>
        <v>#DIV/0!</v>
      </c>
      <c r="I37" s="213" t="e">
        <f t="shared" si="1"/>
        <v>#DIV/0!</v>
      </c>
    </row>
    <row r="38" spans="1:9" ht="16.5" thickBot="1">
      <c r="A38" s="23" t="s">
        <v>31</v>
      </c>
      <c r="B38" s="64"/>
      <c r="C38" s="10"/>
      <c r="D38" s="11"/>
      <c r="E38" s="22"/>
      <c r="F38" s="11"/>
      <c r="G38" s="158"/>
      <c r="H38" s="224"/>
      <c r="I38" s="97"/>
    </row>
    <row r="39" spans="1:9" ht="15">
      <c r="A39" s="56" t="s">
        <v>32</v>
      </c>
      <c r="B39" s="170"/>
      <c r="C39" s="171"/>
      <c r="D39" s="164"/>
      <c r="E39" s="165"/>
      <c r="F39" s="164"/>
      <c r="G39" s="166"/>
      <c r="H39" s="228" t="e">
        <f t="shared" si="0"/>
        <v>#DIV/0!</v>
      </c>
      <c r="I39" s="78" t="e">
        <f t="shared" si="1"/>
        <v>#DIV/0!</v>
      </c>
    </row>
    <row r="40" spans="1:9" ht="15">
      <c r="A40" s="51" t="s">
        <v>33</v>
      </c>
      <c r="B40" s="154"/>
      <c r="C40" s="155"/>
      <c r="D40" s="150"/>
      <c r="E40" s="151"/>
      <c r="F40" s="150"/>
      <c r="G40" s="152"/>
      <c r="H40" s="222" t="e">
        <f t="shared" si="0"/>
        <v>#DIV/0!</v>
      </c>
      <c r="I40" s="80" t="e">
        <f t="shared" si="1"/>
        <v>#DIV/0!</v>
      </c>
    </row>
    <row r="41" spans="1:9" ht="15.75" thickBot="1">
      <c r="A41" s="52" t="s">
        <v>34</v>
      </c>
      <c r="B41" s="156"/>
      <c r="C41" s="157"/>
      <c r="D41" s="194"/>
      <c r="E41" s="195"/>
      <c r="F41" s="194"/>
      <c r="G41" s="196"/>
      <c r="H41" s="223" t="e">
        <f t="shared" si="0"/>
        <v>#DIV/0!</v>
      </c>
      <c r="I41" s="209" t="e">
        <f t="shared" si="1"/>
        <v>#DIV/0!</v>
      </c>
    </row>
    <row r="42" spans="1:9" ht="16.5" thickBot="1">
      <c r="A42" s="197" t="s">
        <v>153</v>
      </c>
      <c r="B42" s="198"/>
      <c r="C42" s="199"/>
      <c r="D42" s="200"/>
      <c r="E42" s="201"/>
      <c r="F42" s="200"/>
      <c r="G42" s="202"/>
      <c r="H42" s="231" t="e">
        <f aca="true" t="shared" si="2" ref="H42:H50">F42/B42*100</f>
        <v>#DIV/0!</v>
      </c>
      <c r="I42" s="214" t="e">
        <f>F42/D42*100</f>
        <v>#DIV/0!</v>
      </c>
    </row>
    <row r="43" spans="1:9" ht="15">
      <c r="A43" s="53" t="s">
        <v>151</v>
      </c>
      <c r="B43" s="425"/>
      <c r="C43" s="426"/>
      <c r="D43" s="425"/>
      <c r="E43" s="426"/>
      <c r="F43" s="425"/>
      <c r="G43" s="426"/>
      <c r="H43" s="427" t="e">
        <f t="shared" si="2"/>
        <v>#DIV/0!</v>
      </c>
      <c r="I43" s="371" t="e">
        <f aca="true" t="shared" si="3" ref="I43:I50">F43/D43*100</f>
        <v>#DIV/0!</v>
      </c>
    </row>
    <row r="44" spans="1:9" ht="15">
      <c r="A44" s="51" t="s">
        <v>306</v>
      </c>
      <c r="B44" s="16"/>
      <c r="C44" s="17"/>
      <c r="D44" s="16"/>
      <c r="E44" s="17"/>
      <c r="F44" s="16"/>
      <c r="G44" s="17"/>
      <c r="H44" s="428" t="e">
        <f t="shared" si="2"/>
        <v>#DIV/0!</v>
      </c>
      <c r="I44" s="372" t="e">
        <f t="shared" si="3"/>
        <v>#DIV/0!</v>
      </c>
    </row>
    <row r="45" spans="1:9" ht="15">
      <c r="A45" s="51" t="s">
        <v>307</v>
      </c>
      <c r="B45" s="16"/>
      <c r="C45" s="17"/>
      <c r="D45" s="16"/>
      <c r="E45" s="17"/>
      <c r="F45" s="16"/>
      <c r="G45" s="17"/>
      <c r="H45" s="428" t="e">
        <f t="shared" si="2"/>
        <v>#DIV/0!</v>
      </c>
      <c r="I45" s="372" t="e">
        <f t="shared" si="3"/>
        <v>#DIV/0!</v>
      </c>
    </row>
    <row r="46" spans="1:9" ht="30">
      <c r="A46" s="51" t="s">
        <v>308</v>
      </c>
      <c r="B46" s="16"/>
      <c r="C46" s="17"/>
      <c r="D46" s="16"/>
      <c r="E46" s="17"/>
      <c r="F46" s="16"/>
      <c r="G46" s="17"/>
      <c r="H46" s="428" t="e">
        <f t="shared" si="2"/>
        <v>#DIV/0!</v>
      </c>
      <c r="I46" s="372" t="e">
        <f t="shared" si="3"/>
        <v>#DIV/0!</v>
      </c>
    </row>
    <row r="47" spans="1:9" ht="30">
      <c r="A47" s="51" t="s">
        <v>309</v>
      </c>
      <c r="B47" s="16"/>
      <c r="C47" s="17"/>
      <c r="D47" s="16"/>
      <c r="E47" s="17"/>
      <c r="F47" s="16"/>
      <c r="G47" s="17"/>
      <c r="H47" s="428" t="e">
        <f t="shared" si="2"/>
        <v>#DIV/0!</v>
      </c>
      <c r="I47" s="372" t="e">
        <f t="shared" si="3"/>
        <v>#DIV/0!</v>
      </c>
    </row>
    <row r="48" spans="1:9" ht="30">
      <c r="A48" s="51" t="s">
        <v>310</v>
      </c>
      <c r="B48" s="16"/>
      <c r="C48" s="17"/>
      <c r="D48" s="16"/>
      <c r="E48" s="17"/>
      <c r="F48" s="16"/>
      <c r="G48" s="17"/>
      <c r="H48" s="428" t="e">
        <f t="shared" si="2"/>
        <v>#DIV/0!</v>
      </c>
      <c r="I48" s="372" t="e">
        <f t="shared" si="3"/>
        <v>#DIV/0!</v>
      </c>
    </row>
    <row r="49" spans="1:9" ht="15">
      <c r="A49" s="51" t="s">
        <v>311</v>
      </c>
      <c r="B49" s="16"/>
      <c r="C49" s="17"/>
      <c r="D49" s="16"/>
      <c r="E49" s="17"/>
      <c r="F49" s="16"/>
      <c r="G49" s="17"/>
      <c r="H49" s="428" t="e">
        <f t="shared" si="2"/>
        <v>#DIV/0!</v>
      </c>
      <c r="I49" s="372" t="e">
        <f t="shared" si="3"/>
        <v>#DIV/0!</v>
      </c>
    </row>
    <row r="50" spans="1:9" ht="15.75" thickBot="1">
      <c r="A50" s="232" t="s">
        <v>312</v>
      </c>
      <c r="B50" s="31"/>
      <c r="C50" s="32"/>
      <c r="D50" s="31"/>
      <c r="E50" s="32"/>
      <c r="F50" s="31"/>
      <c r="G50" s="32"/>
      <c r="H50" s="429" t="e">
        <f t="shared" si="2"/>
        <v>#DIV/0!</v>
      </c>
      <c r="I50" s="373" t="e">
        <f t="shared" si="3"/>
        <v>#DIV/0!</v>
      </c>
    </row>
    <row r="51" spans="1:6" s="43" customFormat="1" ht="15">
      <c r="A51" s="58"/>
      <c r="B51" s="58"/>
      <c r="C51" s="58"/>
      <c r="F51" s="44"/>
    </row>
    <row r="52" spans="1:3" ht="15.75">
      <c r="A52" s="73" t="s">
        <v>2</v>
      </c>
      <c r="B52" s="73"/>
      <c r="C52" s="73"/>
    </row>
    <row r="53" spans="1:9" ht="15">
      <c r="A53" s="435"/>
      <c r="B53" s="436"/>
      <c r="C53" s="436"/>
      <c r="D53" s="436"/>
      <c r="E53" s="436"/>
      <c r="F53" s="436"/>
      <c r="G53" s="436"/>
      <c r="H53" s="436"/>
      <c r="I53" s="437"/>
    </row>
    <row r="54" spans="1:9" ht="15">
      <c r="A54" s="438"/>
      <c r="B54" s="439"/>
      <c r="C54" s="439"/>
      <c r="D54" s="439"/>
      <c r="E54" s="439"/>
      <c r="F54" s="439"/>
      <c r="G54" s="439"/>
      <c r="H54" s="439"/>
      <c r="I54" s="440"/>
    </row>
    <row r="55" spans="1:9" ht="15">
      <c r="A55" s="438"/>
      <c r="B55" s="439"/>
      <c r="C55" s="439"/>
      <c r="D55" s="439"/>
      <c r="E55" s="439"/>
      <c r="F55" s="439"/>
      <c r="G55" s="439"/>
      <c r="H55" s="439"/>
      <c r="I55" s="440"/>
    </row>
    <row r="56" spans="1:9" ht="15">
      <c r="A56" s="441"/>
      <c r="B56" s="442"/>
      <c r="C56" s="442"/>
      <c r="D56" s="442"/>
      <c r="E56" s="442"/>
      <c r="F56" s="442"/>
      <c r="G56" s="442"/>
      <c r="H56" s="442"/>
      <c r="I56" s="443"/>
    </row>
    <row r="57" spans="1:9" ht="15">
      <c r="A57" s="3"/>
      <c r="B57" s="3"/>
      <c r="C57" s="3"/>
      <c r="D57" s="6"/>
      <c r="E57" s="6"/>
      <c r="F57" s="3"/>
      <c r="G57" s="1"/>
      <c r="H57" s="1"/>
      <c r="I57" s="1"/>
    </row>
    <row r="58" spans="1:9" s="24" customFormat="1" ht="15">
      <c r="A58" s="7" t="s">
        <v>3</v>
      </c>
      <c r="B58" s="6"/>
      <c r="C58" s="6"/>
      <c r="D58" s="6"/>
      <c r="E58" s="7" t="s">
        <v>9</v>
      </c>
      <c r="F58" s="7"/>
      <c r="G58" s="7"/>
      <c r="H58" s="7"/>
      <c r="I58" s="7"/>
    </row>
    <row r="59" spans="1:9" s="24" customFormat="1" ht="15">
      <c r="A59" s="6"/>
      <c r="B59" s="6"/>
      <c r="C59" s="6"/>
      <c r="D59" s="6"/>
      <c r="E59" s="6"/>
      <c r="F59" s="6"/>
      <c r="G59" s="8"/>
      <c r="H59" s="8"/>
      <c r="I59" s="8"/>
    </row>
    <row r="60" spans="1:9" s="24" customFormat="1" ht="15">
      <c r="A60" s="7" t="s">
        <v>4</v>
      </c>
      <c r="B60" s="6"/>
      <c r="C60" s="6"/>
      <c r="D60" s="6"/>
      <c r="E60" s="6"/>
      <c r="F60" s="6"/>
      <c r="G60" s="8"/>
      <c r="H60" s="8"/>
      <c r="I60" s="8"/>
    </row>
    <row r="61" spans="4:5" ht="15">
      <c r="D61" s="5"/>
      <c r="E61" s="5"/>
    </row>
    <row r="62" s="43" customFormat="1" ht="15">
      <c r="F62" s="44"/>
    </row>
  </sheetData>
  <sheetProtection password="CAC1" sheet="1" selectLockedCells="1"/>
  <mergeCells count="7">
    <mergeCell ref="A1:F1"/>
    <mergeCell ref="A53:I56"/>
    <mergeCell ref="A4:A5"/>
    <mergeCell ref="D4:E4"/>
    <mergeCell ref="F4:G4"/>
    <mergeCell ref="B4:C4"/>
    <mergeCell ref="H4:I4"/>
  </mergeCells>
  <printOptions horizontalCentered="1" verticalCentered="1"/>
  <pageMargins left="0.15748031496062992" right="0.1968503937007874" top="0.1968503937007874" bottom="0.1968503937007874" header="0" footer="0"/>
  <pageSetup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="63" zoomScaleNormal="63" zoomScaleSheetLayoutView="66" zoomScalePageLayoutView="0" workbookViewId="0" topLeftCell="A1">
      <selection activeCell="L29" sqref="L29"/>
    </sheetView>
  </sheetViews>
  <sheetFormatPr defaultColWidth="9.00390625" defaultRowHeight="12.75"/>
  <cols>
    <col min="1" max="1" width="57.125" style="4" customWidth="1"/>
    <col min="2" max="2" width="17.00390625" style="4" customWidth="1"/>
    <col min="3" max="3" width="16.25390625" style="4" customWidth="1"/>
    <col min="4" max="4" width="18.875" style="4" customWidth="1"/>
    <col min="5" max="5" width="14.75390625" style="4" customWidth="1"/>
    <col min="6" max="6" width="18.00390625" style="4" customWidth="1"/>
    <col min="7" max="7" width="15.75390625" style="4" customWidth="1"/>
    <col min="8" max="8" width="17.25390625" style="4" customWidth="1"/>
    <col min="9" max="9" width="18.375" style="4" customWidth="1"/>
    <col min="10" max="10" width="17.00390625" style="4" customWidth="1"/>
    <col min="11" max="11" width="17.875" style="4" customWidth="1"/>
    <col min="12" max="12" width="16.125" style="4" customWidth="1"/>
    <col min="13" max="13" width="18.75390625" style="4" customWidth="1"/>
    <col min="14" max="14" width="16.75390625" style="4" customWidth="1"/>
    <col min="15" max="15" width="14.25390625" style="4" customWidth="1"/>
    <col min="16" max="17" width="15.375" style="4" customWidth="1"/>
    <col min="18" max="16384" width="9.125" style="4" customWidth="1"/>
  </cols>
  <sheetData>
    <row r="1" spans="1:17" s="21" customFormat="1" ht="16.5" thickBot="1">
      <c r="A1" s="449" t="s">
        <v>282</v>
      </c>
      <c r="B1" s="449"/>
      <c r="C1" s="449"/>
      <c r="D1" s="449"/>
      <c r="E1" s="449"/>
      <c r="F1" s="480"/>
      <c r="G1" s="480"/>
      <c r="H1" s="40"/>
      <c r="I1" s="74"/>
      <c r="J1" s="74"/>
      <c r="K1" s="74"/>
      <c r="L1" s="74"/>
      <c r="M1" s="74"/>
      <c r="N1" s="2"/>
      <c r="O1" s="2"/>
      <c r="P1" s="2"/>
      <c r="Q1" s="2" t="s">
        <v>353</v>
      </c>
    </row>
    <row r="3" spans="1:5" s="43" customFormat="1" ht="15.75" thickBot="1">
      <c r="A3" s="58"/>
      <c r="B3" s="58"/>
      <c r="C3" s="58"/>
      <c r="D3" s="58"/>
      <c r="E3" s="58"/>
    </row>
    <row r="4" spans="1:17" s="21" customFormat="1" ht="16.5" thickBot="1">
      <c r="A4" s="462" t="s">
        <v>0</v>
      </c>
      <c r="B4" s="471" t="s">
        <v>304</v>
      </c>
      <c r="C4" s="472"/>
      <c r="D4" s="472"/>
      <c r="E4" s="473"/>
      <c r="F4" s="465" t="s">
        <v>354</v>
      </c>
      <c r="G4" s="466"/>
      <c r="H4" s="466"/>
      <c r="I4" s="467"/>
      <c r="J4" s="471" t="s">
        <v>355</v>
      </c>
      <c r="K4" s="472"/>
      <c r="L4" s="472"/>
      <c r="M4" s="473"/>
      <c r="N4" s="468" t="s">
        <v>78</v>
      </c>
      <c r="O4" s="469"/>
      <c r="P4" s="469"/>
      <c r="Q4" s="470"/>
    </row>
    <row r="5" spans="1:17" s="21" customFormat="1" ht="21" customHeight="1" thickBot="1">
      <c r="A5" s="463"/>
      <c r="B5" s="459" t="s">
        <v>1</v>
      </c>
      <c r="C5" s="460"/>
      <c r="D5" s="460" t="s">
        <v>10</v>
      </c>
      <c r="E5" s="461"/>
      <c r="F5" s="459" t="s">
        <v>1</v>
      </c>
      <c r="G5" s="460"/>
      <c r="H5" s="460" t="s">
        <v>10</v>
      </c>
      <c r="I5" s="461"/>
      <c r="J5" s="459" t="s">
        <v>1</v>
      </c>
      <c r="K5" s="460"/>
      <c r="L5" s="460" t="s">
        <v>10</v>
      </c>
      <c r="M5" s="461"/>
      <c r="N5" s="478" t="s">
        <v>80</v>
      </c>
      <c r="O5" s="479"/>
      <c r="P5" s="457" t="s">
        <v>79</v>
      </c>
      <c r="Q5" s="458"/>
    </row>
    <row r="6" spans="1:17" s="21" customFormat="1" ht="32.25" thickBot="1">
      <c r="A6" s="464"/>
      <c r="B6" s="36" t="s">
        <v>313</v>
      </c>
      <c r="C6" s="38" t="s">
        <v>6</v>
      </c>
      <c r="D6" s="37" t="s">
        <v>313</v>
      </c>
      <c r="E6" s="59" t="s">
        <v>6</v>
      </c>
      <c r="F6" s="37" t="s">
        <v>313</v>
      </c>
      <c r="G6" s="38" t="s">
        <v>6</v>
      </c>
      <c r="H6" s="38" t="s">
        <v>313</v>
      </c>
      <c r="I6" s="59" t="s">
        <v>6</v>
      </c>
      <c r="J6" s="36" t="s">
        <v>313</v>
      </c>
      <c r="K6" s="38" t="s">
        <v>6</v>
      </c>
      <c r="L6" s="38" t="s">
        <v>313</v>
      </c>
      <c r="M6" s="25" t="s">
        <v>6</v>
      </c>
      <c r="N6" s="104" t="s">
        <v>356</v>
      </c>
      <c r="O6" s="105" t="s">
        <v>352</v>
      </c>
      <c r="P6" s="104" t="s">
        <v>356</v>
      </c>
      <c r="Q6" s="283" t="s">
        <v>352</v>
      </c>
    </row>
    <row r="7" spans="1:17" s="21" customFormat="1" ht="32.25" thickBot="1">
      <c r="A7" s="91" t="s">
        <v>35</v>
      </c>
      <c r="B7" s="9">
        <f aca="true" t="shared" si="0" ref="B7:M7">SUM(B8:B42)</f>
        <v>0</v>
      </c>
      <c r="C7" s="26">
        <f t="shared" si="0"/>
        <v>0</v>
      </c>
      <c r="D7" s="26">
        <f t="shared" si="0"/>
        <v>0</v>
      </c>
      <c r="E7" s="10">
        <f t="shared" si="0"/>
        <v>0</v>
      </c>
      <c r="F7" s="9">
        <f t="shared" si="0"/>
        <v>0</v>
      </c>
      <c r="G7" s="26">
        <f t="shared" si="0"/>
        <v>0</v>
      </c>
      <c r="H7" s="26">
        <f t="shared" si="0"/>
        <v>0</v>
      </c>
      <c r="I7" s="10">
        <f t="shared" si="0"/>
        <v>0</v>
      </c>
      <c r="J7" s="9">
        <f t="shared" si="0"/>
        <v>0</v>
      </c>
      <c r="K7" s="26">
        <f t="shared" si="0"/>
        <v>0</v>
      </c>
      <c r="L7" s="26">
        <f t="shared" si="0"/>
        <v>0</v>
      </c>
      <c r="M7" s="94">
        <f t="shared" si="0"/>
        <v>0</v>
      </c>
      <c r="N7" s="121" t="e">
        <f>J7/B7*100</f>
        <v>#DIV/0!</v>
      </c>
      <c r="O7" s="122" t="e">
        <f>J7/F7*100</f>
        <v>#DIV/0!</v>
      </c>
      <c r="P7" s="122" t="e">
        <f>K7/C7*100</f>
        <v>#DIV/0!</v>
      </c>
      <c r="Q7" s="97" t="e">
        <f>K7/G7*100</f>
        <v>#DIV/0!</v>
      </c>
    </row>
    <row r="8" spans="1:17" s="21" customFormat="1" ht="15.75">
      <c r="A8" s="92" t="s">
        <v>36</v>
      </c>
      <c r="B8" s="110"/>
      <c r="C8" s="111"/>
      <c r="D8" s="111"/>
      <c r="E8" s="112"/>
      <c r="F8" s="12"/>
      <c r="G8" s="65"/>
      <c r="H8" s="65"/>
      <c r="I8" s="13"/>
      <c r="J8" s="12"/>
      <c r="K8" s="65"/>
      <c r="L8" s="65"/>
      <c r="M8" s="15"/>
      <c r="N8" s="77" t="e">
        <f aca="true" t="shared" si="1" ref="N8:N42">J8/B8*100</f>
        <v>#DIV/0!</v>
      </c>
      <c r="O8" s="123" t="e">
        <f aca="true" t="shared" si="2" ref="O8:O42">J8/F8*100</f>
        <v>#DIV/0!</v>
      </c>
      <c r="P8" s="123" t="e">
        <f aca="true" t="shared" si="3" ref="P8:P42">K8/C8*100</f>
        <v>#DIV/0!</v>
      </c>
      <c r="Q8" s="78" t="e">
        <f aca="true" t="shared" si="4" ref="Q8:Q42">K8/G8*100</f>
        <v>#DIV/0!</v>
      </c>
    </row>
    <row r="9" spans="1:17" s="21" customFormat="1" ht="30">
      <c r="A9" s="90" t="s">
        <v>37</v>
      </c>
      <c r="B9" s="113"/>
      <c r="C9" s="114"/>
      <c r="D9" s="114"/>
      <c r="E9" s="115"/>
      <c r="F9" s="16"/>
      <c r="G9" s="66"/>
      <c r="H9" s="66"/>
      <c r="I9" s="17"/>
      <c r="J9" s="16"/>
      <c r="K9" s="66"/>
      <c r="L9" s="66"/>
      <c r="M9" s="19"/>
      <c r="N9" s="79" t="e">
        <f t="shared" si="1"/>
        <v>#DIV/0!</v>
      </c>
      <c r="O9" s="108" t="e">
        <f t="shared" si="2"/>
        <v>#DIV/0!</v>
      </c>
      <c r="P9" s="108" t="e">
        <f t="shared" si="3"/>
        <v>#DIV/0!</v>
      </c>
      <c r="Q9" s="80" t="e">
        <f t="shared" si="4"/>
        <v>#DIV/0!</v>
      </c>
    </row>
    <row r="10" spans="1:17" s="21" customFormat="1" ht="15.75">
      <c r="A10" s="90" t="s">
        <v>38</v>
      </c>
      <c r="B10" s="113"/>
      <c r="C10" s="114"/>
      <c r="D10" s="114"/>
      <c r="E10" s="115"/>
      <c r="F10" s="16"/>
      <c r="G10" s="66"/>
      <c r="H10" s="66"/>
      <c r="I10" s="17"/>
      <c r="J10" s="16"/>
      <c r="K10" s="66"/>
      <c r="L10" s="66"/>
      <c r="M10" s="19"/>
      <c r="N10" s="79" t="e">
        <f t="shared" si="1"/>
        <v>#DIV/0!</v>
      </c>
      <c r="O10" s="108" t="e">
        <f t="shared" si="2"/>
        <v>#DIV/0!</v>
      </c>
      <c r="P10" s="108" t="e">
        <f t="shared" si="3"/>
        <v>#DIV/0!</v>
      </c>
      <c r="Q10" s="80" t="e">
        <f t="shared" si="4"/>
        <v>#DIV/0!</v>
      </c>
    </row>
    <row r="11" spans="1:17" s="21" customFormat="1" ht="15.75">
      <c r="A11" s="90" t="s">
        <v>39</v>
      </c>
      <c r="B11" s="113"/>
      <c r="C11" s="114"/>
      <c r="D11" s="114"/>
      <c r="E11" s="115"/>
      <c r="F11" s="16"/>
      <c r="G11" s="66"/>
      <c r="H11" s="66"/>
      <c r="I11" s="17"/>
      <c r="J11" s="16"/>
      <c r="K11" s="66"/>
      <c r="L11" s="66"/>
      <c r="M11" s="19"/>
      <c r="N11" s="79" t="e">
        <f t="shared" si="1"/>
        <v>#DIV/0!</v>
      </c>
      <c r="O11" s="108" t="e">
        <f t="shared" si="2"/>
        <v>#DIV/0!</v>
      </c>
      <c r="P11" s="108" t="e">
        <f t="shared" si="3"/>
        <v>#DIV/0!</v>
      </c>
      <c r="Q11" s="80" t="e">
        <f t="shared" si="4"/>
        <v>#DIV/0!</v>
      </c>
    </row>
    <row r="12" spans="1:17" s="21" customFormat="1" ht="15.75">
      <c r="A12" s="90" t="s">
        <v>40</v>
      </c>
      <c r="B12" s="113"/>
      <c r="C12" s="114"/>
      <c r="D12" s="114"/>
      <c r="E12" s="115"/>
      <c r="F12" s="16"/>
      <c r="G12" s="66"/>
      <c r="H12" s="66"/>
      <c r="I12" s="17"/>
      <c r="J12" s="16"/>
      <c r="K12" s="66"/>
      <c r="L12" s="66"/>
      <c r="M12" s="19"/>
      <c r="N12" s="79" t="e">
        <f t="shared" si="1"/>
        <v>#DIV/0!</v>
      </c>
      <c r="O12" s="108" t="e">
        <f t="shared" si="2"/>
        <v>#DIV/0!</v>
      </c>
      <c r="P12" s="108" t="e">
        <f t="shared" si="3"/>
        <v>#DIV/0!</v>
      </c>
      <c r="Q12" s="80" t="e">
        <f t="shared" si="4"/>
        <v>#DIV/0!</v>
      </c>
    </row>
    <row r="13" spans="1:17" s="21" customFormat="1" ht="15.75">
      <c r="A13" s="90" t="s">
        <v>41</v>
      </c>
      <c r="B13" s="113"/>
      <c r="C13" s="114"/>
      <c r="D13" s="114"/>
      <c r="E13" s="115"/>
      <c r="F13" s="16"/>
      <c r="G13" s="66"/>
      <c r="H13" s="66"/>
      <c r="I13" s="17"/>
      <c r="J13" s="16"/>
      <c r="K13" s="66"/>
      <c r="L13" s="66"/>
      <c r="M13" s="19"/>
      <c r="N13" s="79" t="e">
        <f t="shared" si="1"/>
        <v>#DIV/0!</v>
      </c>
      <c r="O13" s="108" t="e">
        <f t="shared" si="2"/>
        <v>#DIV/0!</v>
      </c>
      <c r="P13" s="108" t="e">
        <f t="shared" si="3"/>
        <v>#DIV/0!</v>
      </c>
      <c r="Q13" s="80" t="e">
        <f t="shared" si="4"/>
        <v>#DIV/0!</v>
      </c>
    </row>
    <row r="14" spans="1:17" s="21" customFormat="1" ht="15.75">
      <c r="A14" s="90" t="s">
        <v>42</v>
      </c>
      <c r="B14" s="113"/>
      <c r="C14" s="114"/>
      <c r="D14" s="114"/>
      <c r="E14" s="115"/>
      <c r="F14" s="16"/>
      <c r="G14" s="66"/>
      <c r="H14" s="66"/>
      <c r="I14" s="17"/>
      <c r="J14" s="16"/>
      <c r="K14" s="66"/>
      <c r="L14" s="66"/>
      <c r="M14" s="19"/>
      <c r="N14" s="79" t="e">
        <f t="shared" si="1"/>
        <v>#DIV/0!</v>
      </c>
      <c r="O14" s="108" t="e">
        <f t="shared" si="2"/>
        <v>#DIV/0!</v>
      </c>
      <c r="P14" s="108" t="e">
        <f t="shared" si="3"/>
        <v>#DIV/0!</v>
      </c>
      <c r="Q14" s="80" t="e">
        <f t="shared" si="4"/>
        <v>#DIV/0!</v>
      </c>
    </row>
    <row r="15" spans="1:17" s="21" customFormat="1" ht="15.75">
      <c r="A15" s="90" t="s">
        <v>43</v>
      </c>
      <c r="B15" s="113"/>
      <c r="C15" s="114"/>
      <c r="D15" s="114"/>
      <c r="E15" s="115"/>
      <c r="F15" s="16"/>
      <c r="G15" s="66"/>
      <c r="H15" s="66"/>
      <c r="I15" s="17"/>
      <c r="J15" s="16"/>
      <c r="K15" s="66"/>
      <c r="L15" s="66"/>
      <c r="M15" s="19"/>
      <c r="N15" s="79" t="e">
        <f t="shared" si="1"/>
        <v>#DIV/0!</v>
      </c>
      <c r="O15" s="108" t="e">
        <f t="shared" si="2"/>
        <v>#DIV/0!</v>
      </c>
      <c r="P15" s="108" t="e">
        <f t="shared" si="3"/>
        <v>#DIV/0!</v>
      </c>
      <c r="Q15" s="80" t="e">
        <f t="shared" si="4"/>
        <v>#DIV/0!</v>
      </c>
    </row>
    <row r="16" spans="1:17" s="21" customFormat="1" ht="15.75">
      <c r="A16" s="90" t="s">
        <v>44</v>
      </c>
      <c r="B16" s="113"/>
      <c r="C16" s="114"/>
      <c r="D16" s="114"/>
      <c r="E16" s="115"/>
      <c r="F16" s="16"/>
      <c r="G16" s="66"/>
      <c r="H16" s="66"/>
      <c r="I16" s="17"/>
      <c r="J16" s="16"/>
      <c r="K16" s="66"/>
      <c r="L16" s="66"/>
      <c r="M16" s="19"/>
      <c r="N16" s="79" t="e">
        <f t="shared" si="1"/>
        <v>#DIV/0!</v>
      </c>
      <c r="O16" s="108" t="e">
        <f t="shared" si="2"/>
        <v>#DIV/0!</v>
      </c>
      <c r="P16" s="108" t="e">
        <f t="shared" si="3"/>
        <v>#DIV/0!</v>
      </c>
      <c r="Q16" s="80" t="e">
        <f t="shared" si="4"/>
        <v>#DIV/0!</v>
      </c>
    </row>
    <row r="17" spans="1:17" s="21" customFormat="1" ht="15.75">
      <c r="A17" s="90" t="s">
        <v>45</v>
      </c>
      <c r="B17" s="113"/>
      <c r="C17" s="114"/>
      <c r="D17" s="114"/>
      <c r="E17" s="115"/>
      <c r="F17" s="16"/>
      <c r="G17" s="66"/>
      <c r="H17" s="66"/>
      <c r="I17" s="17"/>
      <c r="J17" s="16"/>
      <c r="K17" s="66"/>
      <c r="L17" s="66"/>
      <c r="M17" s="19"/>
      <c r="N17" s="79" t="e">
        <f t="shared" si="1"/>
        <v>#DIV/0!</v>
      </c>
      <c r="O17" s="108" t="e">
        <f t="shared" si="2"/>
        <v>#DIV/0!</v>
      </c>
      <c r="P17" s="108" t="e">
        <f t="shared" si="3"/>
        <v>#DIV/0!</v>
      </c>
      <c r="Q17" s="80" t="e">
        <f t="shared" si="4"/>
        <v>#DIV/0!</v>
      </c>
    </row>
    <row r="18" spans="1:17" s="21" customFormat="1" ht="15.75">
      <c r="A18" s="410" t="s">
        <v>406</v>
      </c>
      <c r="B18" s="113"/>
      <c r="C18" s="114"/>
      <c r="D18" s="114"/>
      <c r="E18" s="115"/>
      <c r="F18" s="16"/>
      <c r="G18" s="66"/>
      <c r="H18" s="66"/>
      <c r="I18" s="17"/>
      <c r="J18" s="16"/>
      <c r="K18" s="66"/>
      <c r="L18" s="66"/>
      <c r="M18" s="19"/>
      <c r="N18" s="79" t="e">
        <f>J18/B18*100</f>
        <v>#DIV/0!</v>
      </c>
      <c r="O18" s="108" t="e">
        <f>J18/F18*100</f>
        <v>#DIV/0!</v>
      </c>
      <c r="P18" s="108" t="e">
        <f>K18/C18*100</f>
        <v>#DIV/0!</v>
      </c>
      <c r="Q18" s="80" t="e">
        <f>K18/G18*100</f>
        <v>#DIV/0!</v>
      </c>
    </row>
    <row r="19" spans="1:17" s="21" customFormat="1" ht="15.75">
      <c r="A19" s="90" t="s">
        <v>46</v>
      </c>
      <c r="B19" s="113"/>
      <c r="C19" s="114"/>
      <c r="D19" s="114"/>
      <c r="E19" s="115"/>
      <c r="F19" s="16"/>
      <c r="G19" s="66"/>
      <c r="H19" s="66"/>
      <c r="I19" s="17"/>
      <c r="J19" s="16"/>
      <c r="K19" s="66"/>
      <c r="L19" s="66"/>
      <c r="M19" s="19"/>
      <c r="N19" s="79" t="e">
        <f t="shared" si="1"/>
        <v>#DIV/0!</v>
      </c>
      <c r="O19" s="108" t="e">
        <f t="shared" si="2"/>
        <v>#DIV/0!</v>
      </c>
      <c r="P19" s="108" t="e">
        <f t="shared" si="3"/>
        <v>#DIV/0!</v>
      </c>
      <c r="Q19" s="80" t="e">
        <f>K19/G19*100</f>
        <v>#DIV/0!</v>
      </c>
    </row>
    <row r="20" spans="1:17" s="21" customFormat="1" ht="15.75">
      <c r="A20" s="90" t="s">
        <v>48</v>
      </c>
      <c r="B20" s="113"/>
      <c r="C20" s="114"/>
      <c r="D20" s="114"/>
      <c r="E20" s="115"/>
      <c r="F20" s="16"/>
      <c r="G20" s="66"/>
      <c r="H20" s="66"/>
      <c r="I20" s="17"/>
      <c r="J20" s="16"/>
      <c r="K20" s="66"/>
      <c r="L20" s="66"/>
      <c r="M20" s="19"/>
      <c r="N20" s="79" t="e">
        <f t="shared" si="1"/>
        <v>#DIV/0!</v>
      </c>
      <c r="O20" s="108" t="e">
        <f t="shared" si="2"/>
        <v>#DIV/0!</v>
      </c>
      <c r="P20" s="108" t="e">
        <f t="shared" si="3"/>
        <v>#DIV/0!</v>
      </c>
      <c r="Q20" s="80" t="e">
        <f>K20/G20*100</f>
        <v>#DIV/0!</v>
      </c>
    </row>
    <row r="21" spans="1:17" s="21" customFormat="1" ht="15.75">
      <c r="A21" s="90" t="s">
        <v>49</v>
      </c>
      <c r="B21" s="113"/>
      <c r="C21" s="114"/>
      <c r="D21" s="114"/>
      <c r="E21" s="115"/>
      <c r="F21" s="16"/>
      <c r="G21" s="66"/>
      <c r="H21" s="66"/>
      <c r="I21" s="17"/>
      <c r="J21" s="16"/>
      <c r="K21" s="66"/>
      <c r="L21" s="66"/>
      <c r="M21" s="19"/>
      <c r="N21" s="79" t="e">
        <f t="shared" si="1"/>
        <v>#DIV/0!</v>
      </c>
      <c r="O21" s="108" t="e">
        <f t="shared" si="2"/>
        <v>#DIV/0!</v>
      </c>
      <c r="P21" s="108" t="e">
        <f t="shared" si="3"/>
        <v>#DIV/0!</v>
      </c>
      <c r="Q21" s="80" t="e">
        <f>K21/G21*100</f>
        <v>#DIV/0!</v>
      </c>
    </row>
    <row r="22" spans="1:17" s="21" customFormat="1" ht="15.75">
      <c r="A22" s="90" t="s">
        <v>50</v>
      </c>
      <c r="B22" s="113"/>
      <c r="C22" s="114"/>
      <c r="D22" s="114"/>
      <c r="E22" s="115"/>
      <c r="F22" s="16"/>
      <c r="G22" s="66"/>
      <c r="H22" s="66"/>
      <c r="I22" s="17"/>
      <c r="J22" s="16"/>
      <c r="K22" s="66"/>
      <c r="L22" s="66"/>
      <c r="M22" s="19"/>
      <c r="N22" s="79" t="e">
        <f t="shared" si="1"/>
        <v>#DIV/0!</v>
      </c>
      <c r="O22" s="108" t="e">
        <f t="shared" si="2"/>
        <v>#DIV/0!</v>
      </c>
      <c r="P22" s="108" t="e">
        <f t="shared" si="3"/>
        <v>#DIV/0!</v>
      </c>
      <c r="Q22" s="80" t="e">
        <f>K22/G22*100</f>
        <v>#DIV/0!</v>
      </c>
    </row>
    <row r="23" spans="1:17" s="21" customFormat="1" ht="15.75">
      <c r="A23" s="90" t="s">
        <v>51</v>
      </c>
      <c r="B23" s="113"/>
      <c r="C23" s="114"/>
      <c r="D23" s="114"/>
      <c r="E23" s="115"/>
      <c r="F23" s="16"/>
      <c r="G23" s="66"/>
      <c r="H23" s="66"/>
      <c r="I23" s="17"/>
      <c r="J23" s="16"/>
      <c r="K23" s="66"/>
      <c r="L23" s="66"/>
      <c r="M23" s="19"/>
      <c r="N23" s="79" t="e">
        <f t="shared" si="1"/>
        <v>#DIV/0!</v>
      </c>
      <c r="O23" s="108" t="e">
        <f t="shared" si="2"/>
        <v>#DIV/0!</v>
      </c>
      <c r="P23" s="108" t="e">
        <f t="shared" si="3"/>
        <v>#DIV/0!</v>
      </c>
      <c r="Q23" s="80" t="e">
        <f t="shared" si="4"/>
        <v>#DIV/0!</v>
      </c>
    </row>
    <row r="24" spans="1:17" s="21" customFormat="1" ht="15.75">
      <c r="A24" s="90" t="s">
        <v>52</v>
      </c>
      <c r="B24" s="113"/>
      <c r="C24" s="114"/>
      <c r="D24" s="114"/>
      <c r="E24" s="115"/>
      <c r="F24" s="16"/>
      <c r="G24" s="66"/>
      <c r="H24" s="66"/>
      <c r="I24" s="17"/>
      <c r="J24" s="16"/>
      <c r="K24" s="66"/>
      <c r="L24" s="66"/>
      <c r="M24" s="19"/>
      <c r="N24" s="79" t="e">
        <f t="shared" si="1"/>
        <v>#DIV/0!</v>
      </c>
      <c r="O24" s="108" t="e">
        <f t="shared" si="2"/>
        <v>#DIV/0!</v>
      </c>
      <c r="P24" s="108" t="e">
        <f t="shared" si="3"/>
        <v>#DIV/0!</v>
      </c>
      <c r="Q24" s="80" t="e">
        <f t="shared" si="4"/>
        <v>#DIV/0!</v>
      </c>
    </row>
    <row r="25" spans="1:17" s="21" customFormat="1" ht="15.75">
      <c r="A25" s="90" t="s">
        <v>53</v>
      </c>
      <c r="B25" s="113"/>
      <c r="C25" s="114"/>
      <c r="D25" s="114"/>
      <c r="E25" s="115"/>
      <c r="F25" s="16"/>
      <c r="G25" s="66"/>
      <c r="H25" s="66"/>
      <c r="I25" s="17"/>
      <c r="J25" s="16"/>
      <c r="K25" s="66"/>
      <c r="L25" s="66"/>
      <c r="M25" s="19"/>
      <c r="N25" s="79" t="e">
        <f t="shared" si="1"/>
        <v>#DIV/0!</v>
      </c>
      <c r="O25" s="108" t="e">
        <f t="shared" si="2"/>
        <v>#DIV/0!</v>
      </c>
      <c r="P25" s="108" t="e">
        <f t="shared" si="3"/>
        <v>#DIV/0!</v>
      </c>
      <c r="Q25" s="80" t="e">
        <f t="shared" si="4"/>
        <v>#DIV/0!</v>
      </c>
    </row>
    <row r="26" spans="1:17" s="21" customFormat="1" ht="15.75">
      <c r="A26" s="90" t="s">
        <v>54</v>
      </c>
      <c r="B26" s="113"/>
      <c r="C26" s="114"/>
      <c r="D26" s="114"/>
      <c r="E26" s="115"/>
      <c r="F26" s="16"/>
      <c r="G26" s="66"/>
      <c r="H26" s="66"/>
      <c r="I26" s="17"/>
      <c r="J26" s="16"/>
      <c r="K26" s="66"/>
      <c r="L26" s="66"/>
      <c r="M26" s="19"/>
      <c r="N26" s="79" t="e">
        <f t="shared" si="1"/>
        <v>#DIV/0!</v>
      </c>
      <c r="O26" s="108" t="e">
        <f t="shared" si="2"/>
        <v>#DIV/0!</v>
      </c>
      <c r="P26" s="108" t="e">
        <f t="shared" si="3"/>
        <v>#DIV/0!</v>
      </c>
      <c r="Q26" s="80" t="e">
        <f t="shared" si="4"/>
        <v>#DIV/0!</v>
      </c>
    </row>
    <row r="27" spans="1:17" s="21" customFormat="1" ht="15.75">
      <c r="A27" s="90" t="s">
        <v>56</v>
      </c>
      <c r="B27" s="113"/>
      <c r="C27" s="114"/>
      <c r="D27" s="114"/>
      <c r="E27" s="115"/>
      <c r="F27" s="16"/>
      <c r="G27" s="66"/>
      <c r="H27" s="66"/>
      <c r="I27" s="17"/>
      <c r="J27" s="16"/>
      <c r="K27" s="66"/>
      <c r="L27" s="66"/>
      <c r="M27" s="19"/>
      <c r="N27" s="79" t="e">
        <f t="shared" si="1"/>
        <v>#DIV/0!</v>
      </c>
      <c r="O27" s="108" t="e">
        <f t="shared" si="2"/>
        <v>#DIV/0!</v>
      </c>
      <c r="P27" s="108" t="e">
        <f t="shared" si="3"/>
        <v>#DIV/0!</v>
      </c>
      <c r="Q27" s="80" t="e">
        <f t="shared" si="4"/>
        <v>#DIV/0!</v>
      </c>
    </row>
    <row r="28" spans="1:17" s="21" customFormat="1" ht="15.75">
      <c r="A28" s="90" t="s">
        <v>58</v>
      </c>
      <c r="B28" s="113"/>
      <c r="C28" s="114"/>
      <c r="D28" s="114"/>
      <c r="E28" s="115"/>
      <c r="F28" s="16"/>
      <c r="G28" s="66"/>
      <c r="H28" s="66"/>
      <c r="I28" s="17"/>
      <c r="J28" s="16"/>
      <c r="K28" s="66"/>
      <c r="L28" s="66"/>
      <c r="M28" s="19"/>
      <c r="N28" s="79" t="e">
        <f t="shared" si="1"/>
        <v>#DIV/0!</v>
      </c>
      <c r="O28" s="108" t="e">
        <f t="shared" si="2"/>
        <v>#DIV/0!</v>
      </c>
      <c r="P28" s="108" t="e">
        <f t="shared" si="3"/>
        <v>#DIV/0!</v>
      </c>
      <c r="Q28" s="80" t="e">
        <f t="shared" si="4"/>
        <v>#DIV/0!</v>
      </c>
    </row>
    <row r="29" spans="1:17" s="21" customFormat="1" ht="15.75">
      <c r="A29" s="90" t="s">
        <v>59</v>
      </c>
      <c r="B29" s="113"/>
      <c r="C29" s="114"/>
      <c r="D29" s="114"/>
      <c r="E29" s="115"/>
      <c r="F29" s="16"/>
      <c r="G29" s="66"/>
      <c r="H29" s="66"/>
      <c r="I29" s="17"/>
      <c r="J29" s="16"/>
      <c r="K29" s="66"/>
      <c r="L29" s="66"/>
      <c r="M29" s="19"/>
      <c r="N29" s="79" t="e">
        <f t="shared" si="1"/>
        <v>#DIV/0!</v>
      </c>
      <c r="O29" s="108" t="e">
        <f t="shared" si="2"/>
        <v>#DIV/0!</v>
      </c>
      <c r="P29" s="108" t="e">
        <f t="shared" si="3"/>
        <v>#DIV/0!</v>
      </c>
      <c r="Q29" s="80" t="e">
        <f t="shared" si="4"/>
        <v>#DIV/0!</v>
      </c>
    </row>
    <row r="30" spans="1:17" s="21" customFormat="1" ht="15.75">
      <c r="A30" s="90" t="s">
        <v>60</v>
      </c>
      <c r="B30" s="113"/>
      <c r="C30" s="114"/>
      <c r="D30" s="114"/>
      <c r="E30" s="115"/>
      <c r="F30" s="16"/>
      <c r="G30" s="66"/>
      <c r="H30" s="66"/>
      <c r="I30" s="17"/>
      <c r="J30" s="16"/>
      <c r="K30" s="66"/>
      <c r="L30" s="66"/>
      <c r="M30" s="19"/>
      <c r="N30" s="79" t="e">
        <f t="shared" si="1"/>
        <v>#DIV/0!</v>
      </c>
      <c r="O30" s="108" t="e">
        <f t="shared" si="2"/>
        <v>#DIV/0!</v>
      </c>
      <c r="P30" s="108" t="e">
        <f t="shared" si="3"/>
        <v>#DIV/0!</v>
      </c>
      <c r="Q30" s="80" t="e">
        <f t="shared" si="4"/>
        <v>#DIV/0!</v>
      </c>
    </row>
    <row r="31" spans="1:17" s="21" customFormat="1" ht="15.75" customHeight="1">
      <c r="A31" s="90" t="s">
        <v>61</v>
      </c>
      <c r="B31" s="113"/>
      <c r="C31" s="114"/>
      <c r="D31" s="114"/>
      <c r="E31" s="115"/>
      <c r="F31" s="16"/>
      <c r="G31" s="66"/>
      <c r="H31" s="66"/>
      <c r="I31" s="17"/>
      <c r="J31" s="16"/>
      <c r="K31" s="66"/>
      <c r="L31" s="66"/>
      <c r="M31" s="19"/>
      <c r="N31" s="79" t="e">
        <f t="shared" si="1"/>
        <v>#DIV/0!</v>
      </c>
      <c r="O31" s="108" t="e">
        <f t="shared" si="2"/>
        <v>#DIV/0!</v>
      </c>
      <c r="P31" s="108" t="e">
        <f t="shared" si="3"/>
        <v>#DIV/0!</v>
      </c>
      <c r="Q31" s="80" t="e">
        <f t="shared" si="4"/>
        <v>#DIV/0!</v>
      </c>
    </row>
    <row r="32" spans="1:17" s="21" customFormat="1" ht="15.75">
      <c r="A32" s="400" t="s">
        <v>407</v>
      </c>
      <c r="B32" s="113"/>
      <c r="C32" s="114"/>
      <c r="D32" s="114"/>
      <c r="E32" s="115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</row>
    <row r="33" spans="1:17" s="21" customFormat="1" ht="15.75">
      <c r="A33" s="90" t="s">
        <v>62</v>
      </c>
      <c r="B33" s="113"/>
      <c r="C33" s="114"/>
      <c r="D33" s="114"/>
      <c r="E33" s="115"/>
      <c r="F33" s="16"/>
      <c r="G33" s="66"/>
      <c r="H33" s="66"/>
      <c r="I33" s="17"/>
      <c r="J33" s="16"/>
      <c r="K33" s="66"/>
      <c r="L33" s="66"/>
      <c r="M33" s="19"/>
      <c r="N33" s="79" t="e">
        <f t="shared" si="1"/>
        <v>#DIV/0!</v>
      </c>
      <c r="O33" s="108" t="e">
        <f t="shared" si="2"/>
        <v>#DIV/0!</v>
      </c>
      <c r="P33" s="108" t="e">
        <f t="shared" si="3"/>
        <v>#DIV/0!</v>
      </c>
      <c r="Q33" s="80" t="e">
        <f t="shared" si="4"/>
        <v>#DIV/0!</v>
      </c>
    </row>
    <row r="34" spans="1:17" s="21" customFormat="1" ht="15.75">
      <c r="A34" s="90" t="s">
        <v>408</v>
      </c>
      <c r="B34" s="113"/>
      <c r="C34" s="114"/>
      <c r="D34" s="114"/>
      <c r="E34" s="115"/>
      <c r="F34" s="16"/>
      <c r="G34" s="66"/>
      <c r="H34" s="66"/>
      <c r="I34" s="17"/>
      <c r="J34" s="16"/>
      <c r="K34" s="66"/>
      <c r="L34" s="66"/>
      <c r="M34" s="19"/>
      <c r="N34" s="79" t="e">
        <f>J34/B34*100</f>
        <v>#DIV/0!</v>
      </c>
      <c r="O34" s="108" t="e">
        <f>J34/F34*100</f>
        <v>#DIV/0!</v>
      </c>
      <c r="P34" s="108" t="e">
        <f>K34/C34*100</f>
        <v>#DIV/0!</v>
      </c>
      <c r="Q34" s="80" t="e">
        <f>K34/G34*100</f>
        <v>#DIV/0!</v>
      </c>
    </row>
    <row r="35" spans="1:17" s="21" customFormat="1" ht="15.75">
      <c r="A35" s="90" t="s">
        <v>63</v>
      </c>
      <c r="B35" s="113"/>
      <c r="C35" s="114"/>
      <c r="D35" s="114"/>
      <c r="E35" s="115"/>
      <c r="F35" s="16"/>
      <c r="G35" s="66"/>
      <c r="H35" s="66"/>
      <c r="I35" s="17"/>
      <c r="J35" s="16"/>
      <c r="K35" s="66"/>
      <c r="L35" s="66"/>
      <c r="M35" s="19"/>
      <c r="N35" s="79" t="e">
        <f t="shared" si="1"/>
        <v>#DIV/0!</v>
      </c>
      <c r="O35" s="108" t="e">
        <f t="shared" si="2"/>
        <v>#DIV/0!</v>
      </c>
      <c r="P35" s="108" t="e">
        <f t="shared" si="3"/>
        <v>#DIV/0!</v>
      </c>
      <c r="Q35" s="80" t="e">
        <f t="shared" si="4"/>
        <v>#DIV/0!</v>
      </c>
    </row>
    <row r="36" spans="1:17" s="21" customFormat="1" ht="15.75">
      <c r="A36" s="90" t="s">
        <v>64</v>
      </c>
      <c r="B36" s="113"/>
      <c r="C36" s="114"/>
      <c r="D36" s="114"/>
      <c r="E36" s="115"/>
      <c r="F36" s="16"/>
      <c r="G36" s="66"/>
      <c r="H36" s="66"/>
      <c r="I36" s="17"/>
      <c r="J36" s="16"/>
      <c r="K36" s="66"/>
      <c r="L36" s="66"/>
      <c r="M36" s="19"/>
      <c r="N36" s="79" t="e">
        <f t="shared" si="1"/>
        <v>#DIV/0!</v>
      </c>
      <c r="O36" s="108" t="e">
        <f t="shared" si="2"/>
        <v>#DIV/0!</v>
      </c>
      <c r="P36" s="108" t="e">
        <f t="shared" si="3"/>
        <v>#DIV/0!</v>
      </c>
      <c r="Q36" s="80" t="e">
        <f t="shared" si="4"/>
        <v>#DIV/0!</v>
      </c>
    </row>
    <row r="37" spans="1:17" s="21" customFormat="1" ht="15.75">
      <c r="A37" s="90" t="s">
        <v>65</v>
      </c>
      <c r="B37" s="113"/>
      <c r="C37" s="114"/>
      <c r="D37" s="114"/>
      <c r="E37" s="115"/>
      <c r="F37" s="16"/>
      <c r="G37" s="66"/>
      <c r="H37" s="66"/>
      <c r="I37" s="17"/>
      <c r="J37" s="16"/>
      <c r="K37" s="66"/>
      <c r="L37" s="66"/>
      <c r="M37" s="19"/>
      <c r="N37" s="79" t="e">
        <f t="shared" si="1"/>
        <v>#DIV/0!</v>
      </c>
      <c r="O37" s="108" t="e">
        <f t="shared" si="2"/>
        <v>#DIV/0!</v>
      </c>
      <c r="P37" s="108" t="e">
        <f t="shared" si="3"/>
        <v>#DIV/0!</v>
      </c>
      <c r="Q37" s="80" t="e">
        <f t="shared" si="4"/>
        <v>#DIV/0!</v>
      </c>
    </row>
    <row r="38" spans="1:17" s="21" customFormat="1" ht="15.75">
      <c r="A38" s="90" t="s">
        <v>66</v>
      </c>
      <c r="B38" s="113"/>
      <c r="C38" s="114"/>
      <c r="D38" s="114"/>
      <c r="E38" s="115"/>
      <c r="F38" s="16"/>
      <c r="G38" s="66"/>
      <c r="H38" s="66"/>
      <c r="I38" s="17"/>
      <c r="J38" s="16"/>
      <c r="K38" s="66"/>
      <c r="L38" s="66"/>
      <c r="M38" s="19"/>
      <c r="N38" s="79" t="e">
        <f t="shared" si="1"/>
        <v>#DIV/0!</v>
      </c>
      <c r="O38" s="108" t="e">
        <f t="shared" si="2"/>
        <v>#DIV/0!</v>
      </c>
      <c r="P38" s="108" t="e">
        <f t="shared" si="3"/>
        <v>#DIV/0!</v>
      </c>
      <c r="Q38" s="80" t="e">
        <f t="shared" si="4"/>
        <v>#DIV/0!</v>
      </c>
    </row>
    <row r="39" spans="1:17" s="21" customFormat="1" ht="15.75">
      <c r="A39" s="90" t="s">
        <v>67</v>
      </c>
      <c r="B39" s="113"/>
      <c r="C39" s="114"/>
      <c r="D39" s="114"/>
      <c r="E39" s="115"/>
      <c r="F39" s="16"/>
      <c r="G39" s="66"/>
      <c r="H39" s="66"/>
      <c r="I39" s="17"/>
      <c r="J39" s="16"/>
      <c r="K39" s="66"/>
      <c r="L39" s="66"/>
      <c r="M39" s="19"/>
      <c r="N39" s="79" t="e">
        <f t="shared" si="1"/>
        <v>#DIV/0!</v>
      </c>
      <c r="O39" s="108" t="e">
        <f t="shared" si="2"/>
        <v>#DIV/0!</v>
      </c>
      <c r="P39" s="108" t="e">
        <f t="shared" si="3"/>
        <v>#DIV/0!</v>
      </c>
      <c r="Q39" s="80" t="e">
        <f t="shared" si="4"/>
        <v>#DIV/0!</v>
      </c>
    </row>
    <row r="40" spans="1:17" s="21" customFormat="1" ht="15.75">
      <c r="A40" s="90" t="s">
        <v>68</v>
      </c>
      <c r="B40" s="113"/>
      <c r="C40" s="114"/>
      <c r="D40" s="114"/>
      <c r="E40" s="115"/>
      <c r="F40" s="16"/>
      <c r="G40" s="66"/>
      <c r="H40" s="66"/>
      <c r="I40" s="17"/>
      <c r="J40" s="16"/>
      <c r="K40" s="66"/>
      <c r="L40" s="66"/>
      <c r="M40" s="19"/>
      <c r="N40" s="79" t="e">
        <f t="shared" si="1"/>
        <v>#DIV/0!</v>
      </c>
      <c r="O40" s="108" t="e">
        <f t="shared" si="2"/>
        <v>#DIV/0!</v>
      </c>
      <c r="P40" s="108" t="e">
        <f>K40/C40*100</f>
        <v>#DIV/0!</v>
      </c>
      <c r="Q40" s="80" t="e">
        <f t="shared" si="4"/>
        <v>#DIV/0!</v>
      </c>
    </row>
    <row r="41" spans="1:17" s="21" customFormat="1" ht="15.75">
      <c r="A41" s="413" t="s">
        <v>409</v>
      </c>
      <c r="B41" s="404"/>
      <c r="C41" s="411"/>
      <c r="D41" s="411"/>
      <c r="E41" s="405"/>
      <c r="F41" s="20"/>
      <c r="G41" s="67"/>
      <c r="H41" s="67"/>
      <c r="I41" s="218"/>
      <c r="J41" s="20"/>
      <c r="K41" s="67"/>
      <c r="L41" s="67"/>
      <c r="M41" s="412"/>
      <c r="N41" s="79" t="e">
        <f>J41/B41*100</f>
        <v>#DIV/0!</v>
      </c>
      <c r="O41" s="108" t="e">
        <f>J41/F41*100</f>
        <v>#DIV/0!</v>
      </c>
      <c r="P41" s="108" t="e">
        <f>K41/C41*100</f>
        <v>#DIV/0!</v>
      </c>
      <c r="Q41" s="80" t="e">
        <f>K41/G41*100</f>
        <v>#DIV/0!</v>
      </c>
    </row>
    <row r="42" spans="1:17" s="21" customFormat="1" ht="16.5" thickBot="1">
      <c r="A42" s="100" t="s">
        <v>69</v>
      </c>
      <c r="B42" s="118"/>
      <c r="C42" s="119"/>
      <c r="D42" s="119"/>
      <c r="E42" s="120"/>
      <c r="F42" s="31"/>
      <c r="G42" s="68"/>
      <c r="H42" s="68"/>
      <c r="I42" s="32"/>
      <c r="J42" s="31"/>
      <c r="K42" s="68"/>
      <c r="L42" s="68"/>
      <c r="M42" s="107"/>
      <c r="N42" s="81" t="e">
        <f t="shared" si="1"/>
        <v>#DIV/0!</v>
      </c>
      <c r="O42" s="109" t="e">
        <f t="shared" si="2"/>
        <v>#DIV/0!</v>
      </c>
      <c r="P42" s="109" t="e">
        <f t="shared" si="3"/>
        <v>#DIV/0!</v>
      </c>
      <c r="Q42" s="82" t="e">
        <f t="shared" si="4"/>
        <v>#DIV/0!</v>
      </c>
    </row>
    <row r="43" spans="1:17" s="21" customFormat="1" ht="16.5" customHeight="1" thickBot="1">
      <c r="A43" s="487" t="s">
        <v>55</v>
      </c>
      <c r="B43" s="459" t="s">
        <v>1</v>
      </c>
      <c r="C43" s="460"/>
      <c r="D43" s="460" t="s">
        <v>10</v>
      </c>
      <c r="E43" s="461"/>
      <c r="F43" s="459" t="s">
        <v>1</v>
      </c>
      <c r="G43" s="460"/>
      <c r="H43" s="460" t="s">
        <v>10</v>
      </c>
      <c r="I43" s="461"/>
      <c r="J43" s="459" t="s">
        <v>1</v>
      </c>
      <c r="K43" s="460"/>
      <c r="L43" s="460" t="s">
        <v>10</v>
      </c>
      <c r="M43" s="461"/>
      <c r="N43" s="478" t="s">
        <v>80</v>
      </c>
      <c r="O43" s="479"/>
      <c r="P43" s="457" t="s">
        <v>94</v>
      </c>
      <c r="Q43" s="458"/>
    </row>
    <row r="44" spans="1:17" s="21" customFormat="1" ht="32.25" thickBot="1">
      <c r="A44" s="488"/>
      <c r="B44" s="87" t="s">
        <v>5</v>
      </c>
      <c r="C44" s="88" t="s">
        <v>87</v>
      </c>
      <c r="D44" s="88" t="s">
        <v>5</v>
      </c>
      <c r="E44" s="89" t="s">
        <v>87</v>
      </c>
      <c r="F44" s="87" t="s">
        <v>5</v>
      </c>
      <c r="G44" s="88" t="s">
        <v>87</v>
      </c>
      <c r="H44" s="88" t="s">
        <v>5</v>
      </c>
      <c r="I44" s="89" t="s">
        <v>87</v>
      </c>
      <c r="J44" s="87" t="s">
        <v>5</v>
      </c>
      <c r="K44" s="88" t="s">
        <v>87</v>
      </c>
      <c r="L44" s="88" t="s">
        <v>5</v>
      </c>
      <c r="M44" s="89" t="s">
        <v>87</v>
      </c>
      <c r="N44" s="104" t="s">
        <v>356</v>
      </c>
      <c r="O44" s="105" t="s">
        <v>352</v>
      </c>
      <c r="P44" s="104" t="s">
        <v>356</v>
      </c>
      <c r="Q44" s="283" t="s">
        <v>352</v>
      </c>
    </row>
    <row r="45" spans="1:17" s="21" customFormat="1" ht="16.5" thickBot="1">
      <c r="A45" s="287" t="s">
        <v>86</v>
      </c>
      <c r="B45" s="289"/>
      <c r="C45" s="290"/>
      <c r="D45" s="290"/>
      <c r="E45" s="291"/>
      <c r="F45" s="289"/>
      <c r="G45" s="290"/>
      <c r="H45" s="290"/>
      <c r="I45" s="291"/>
      <c r="J45" s="289"/>
      <c r="K45" s="290"/>
      <c r="L45" s="290"/>
      <c r="M45" s="291"/>
      <c r="N45" s="76" t="e">
        <f>J45/B45*100</f>
        <v>#DIV/0!</v>
      </c>
      <c r="O45" s="288" t="e">
        <f>J45/F45*100</f>
        <v>#DIV/0!</v>
      </c>
      <c r="P45" s="288" t="e">
        <f>K45/C45*100</f>
        <v>#DIV/0!</v>
      </c>
      <c r="Q45" s="215" t="e">
        <f>K45/G45*100</f>
        <v>#DIV/0!</v>
      </c>
    </row>
    <row r="46" spans="1:17" s="21" customFormat="1" ht="16.5" customHeight="1" thickBot="1">
      <c r="A46" s="487" t="s">
        <v>35</v>
      </c>
      <c r="B46" s="459" t="s">
        <v>1</v>
      </c>
      <c r="C46" s="460"/>
      <c r="D46" s="460" t="s">
        <v>10</v>
      </c>
      <c r="E46" s="461"/>
      <c r="F46" s="459" t="s">
        <v>1</v>
      </c>
      <c r="G46" s="460"/>
      <c r="H46" s="460" t="s">
        <v>10</v>
      </c>
      <c r="I46" s="461"/>
      <c r="J46" s="459" t="s">
        <v>1</v>
      </c>
      <c r="K46" s="460"/>
      <c r="L46" s="460" t="s">
        <v>10</v>
      </c>
      <c r="M46" s="461"/>
      <c r="N46" s="478" t="s">
        <v>80</v>
      </c>
      <c r="O46" s="479"/>
      <c r="P46" s="457" t="s">
        <v>94</v>
      </c>
      <c r="Q46" s="458"/>
    </row>
    <row r="47" spans="1:17" s="21" customFormat="1" ht="32.25" thickBot="1">
      <c r="A47" s="498"/>
      <c r="B47" s="87" t="s">
        <v>5</v>
      </c>
      <c r="C47" s="284" t="s">
        <v>284</v>
      </c>
      <c r="D47" s="285" t="s">
        <v>5</v>
      </c>
      <c r="E47" s="88" t="s">
        <v>284</v>
      </c>
      <c r="F47" s="87" t="s">
        <v>5</v>
      </c>
      <c r="G47" s="284" t="s">
        <v>284</v>
      </c>
      <c r="H47" s="285" t="s">
        <v>5</v>
      </c>
      <c r="I47" s="88" t="s">
        <v>284</v>
      </c>
      <c r="J47" s="87" t="s">
        <v>5</v>
      </c>
      <c r="K47" s="284" t="s">
        <v>284</v>
      </c>
      <c r="L47" s="285" t="s">
        <v>5</v>
      </c>
      <c r="M47" s="88" t="s">
        <v>284</v>
      </c>
      <c r="N47" s="104" t="s">
        <v>356</v>
      </c>
      <c r="O47" s="105" t="s">
        <v>352</v>
      </c>
      <c r="P47" s="104" t="s">
        <v>356</v>
      </c>
      <c r="Q47" s="283" t="s">
        <v>352</v>
      </c>
    </row>
    <row r="48" spans="1:17" ht="15">
      <c r="A48" s="92" t="s">
        <v>285</v>
      </c>
      <c r="B48" s="294"/>
      <c r="C48" s="374"/>
      <c r="D48" s="374"/>
      <c r="E48" s="295"/>
      <c r="F48" s="296"/>
      <c r="G48" s="374"/>
      <c r="H48" s="374"/>
      <c r="I48" s="303"/>
      <c r="J48" s="294"/>
      <c r="K48" s="374"/>
      <c r="L48" s="374"/>
      <c r="M48" s="295"/>
      <c r="N48" s="124" t="e">
        <f>J48/B48*100</f>
        <v>#DIV/0!</v>
      </c>
      <c r="O48" s="376" t="e">
        <f>J48/F48*100</f>
        <v>#DIV/0!</v>
      </c>
      <c r="P48" s="376" t="e">
        <f>K48/C48*100</f>
        <v>#DIV/0!</v>
      </c>
      <c r="Q48" s="98" t="e">
        <f>K48/G48*100</f>
        <v>#DIV/0!</v>
      </c>
    </row>
    <row r="49" spans="1:17" ht="15">
      <c r="A49" s="401" t="s">
        <v>47</v>
      </c>
      <c r="B49" s="128"/>
      <c r="C49" s="375"/>
      <c r="D49" s="375"/>
      <c r="E49" s="129"/>
      <c r="F49" s="130"/>
      <c r="G49" s="375"/>
      <c r="H49" s="375"/>
      <c r="I49" s="304"/>
      <c r="J49" s="128"/>
      <c r="K49" s="375"/>
      <c r="L49" s="375"/>
      <c r="M49" s="129"/>
      <c r="N49" s="79" t="e">
        <f>J49/B49*100</f>
        <v>#DIV/0!</v>
      </c>
      <c r="O49" s="108" t="e">
        <f>J49/F49*100</f>
        <v>#DIV/0!</v>
      </c>
      <c r="P49" s="108" t="e">
        <f>K49/C49*100</f>
        <v>#DIV/0!</v>
      </c>
      <c r="Q49" s="80" t="e">
        <f>K49/G49*100</f>
        <v>#DIV/0!</v>
      </c>
    </row>
    <row r="50" spans="1:17" ht="15">
      <c r="A50" s="401" t="s">
        <v>57</v>
      </c>
      <c r="B50" s="128"/>
      <c r="C50" s="128"/>
      <c r="D50" s="128"/>
      <c r="E50" s="128"/>
      <c r="F50" s="128"/>
      <c r="G50" s="375"/>
      <c r="H50" s="375"/>
      <c r="I50" s="129"/>
      <c r="J50" s="128"/>
      <c r="K50" s="375"/>
      <c r="L50" s="375"/>
      <c r="M50" s="129"/>
      <c r="N50" s="79" t="e">
        <f>J50/B50*100</f>
        <v>#DIV/0!</v>
      </c>
      <c r="O50" s="108" t="e">
        <f>J50/F50*100</f>
        <v>#DIV/0!</v>
      </c>
      <c r="P50" s="108" t="e">
        <f>K50/C50*100</f>
        <v>#DIV/0!</v>
      </c>
      <c r="Q50" s="80" t="e">
        <f>K50/G50*100</f>
        <v>#DIV/0!</v>
      </c>
    </row>
    <row r="51" spans="1:17" ht="15">
      <c r="A51" s="401" t="s">
        <v>410</v>
      </c>
      <c r="B51" s="377"/>
      <c r="C51" s="377"/>
      <c r="D51" s="377"/>
      <c r="E51" s="377"/>
      <c r="F51" s="406"/>
      <c r="G51" s="414"/>
      <c r="H51" s="414"/>
      <c r="I51" s="407"/>
      <c r="J51" s="408"/>
      <c r="K51" s="414"/>
      <c r="L51" s="414"/>
      <c r="M51" s="409"/>
      <c r="N51" s="377"/>
      <c r="O51" s="377"/>
      <c r="P51" s="377"/>
      <c r="Q51" s="377"/>
    </row>
    <row r="52" spans="1:17" ht="15.75" thickBot="1">
      <c r="A52" s="92" t="s">
        <v>303</v>
      </c>
      <c r="B52" s="131"/>
      <c r="C52" s="370"/>
      <c r="D52" s="370"/>
      <c r="E52" s="132"/>
      <c r="F52" s="133"/>
      <c r="G52" s="370"/>
      <c r="H52" s="370"/>
      <c r="I52" s="305"/>
      <c r="J52" s="131"/>
      <c r="K52" s="370"/>
      <c r="L52" s="370"/>
      <c r="M52" s="132"/>
      <c r="N52" s="81" t="e">
        <f>J52/B52*100</f>
        <v>#DIV/0!</v>
      </c>
      <c r="O52" s="109" t="e">
        <f>J52/F52*100</f>
        <v>#DIV/0!</v>
      </c>
      <c r="P52" s="109" t="e">
        <f>K52/C52*100</f>
        <v>#DIV/0!</v>
      </c>
      <c r="Q52" s="82" t="e">
        <f>K52/G52*100</f>
        <v>#DIV/0!</v>
      </c>
    </row>
    <row r="53" spans="1:17" s="21" customFormat="1" ht="16.5" thickBot="1">
      <c r="A53" s="481"/>
      <c r="B53" s="459" t="s">
        <v>7</v>
      </c>
      <c r="C53" s="460" t="s">
        <v>6</v>
      </c>
      <c r="D53" s="460" t="s">
        <v>7</v>
      </c>
      <c r="E53" s="461" t="s">
        <v>6</v>
      </c>
      <c r="F53" s="483" t="s">
        <v>7</v>
      </c>
      <c r="G53" s="485" t="s">
        <v>6</v>
      </c>
      <c r="H53" s="485" t="s">
        <v>7</v>
      </c>
      <c r="I53" s="491" t="s">
        <v>6</v>
      </c>
      <c r="J53" s="483" t="s">
        <v>7</v>
      </c>
      <c r="K53" s="485" t="s">
        <v>6</v>
      </c>
      <c r="L53" s="485" t="s">
        <v>7</v>
      </c>
      <c r="M53" s="491" t="s">
        <v>6</v>
      </c>
      <c r="N53" s="474" t="s">
        <v>81</v>
      </c>
      <c r="O53" s="475"/>
      <c r="P53" s="474" t="s">
        <v>82</v>
      </c>
      <c r="Q53" s="475"/>
    </row>
    <row r="54" spans="1:17" s="21" customFormat="1" ht="39.75" customHeight="1" thickBot="1">
      <c r="A54" s="482"/>
      <c r="B54" s="490"/>
      <c r="C54" s="486"/>
      <c r="D54" s="486"/>
      <c r="E54" s="489"/>
      <c r="F54" s="484"/>
      <c r="G54" s="486"/>
      <c r="H54" s="486"/>
      <c r="I54" s="489"/>
      <c r="J54" s="484"/>
      <c r="K54" s="486"/>
      <c r="L54" s="486"/>
      <c r="M54" s="489"/>
      <c r="N54" s="104" t="s">
        <v>356</v>
      </c>
      <c r="O54" s="105" t="s">
        <v>352</v>
      </c>
      <c r="P54" s="104" t="s">
        <v>356</v>
      </c>
      <c r="Q54" s="283" t="s">
        <v>352</v>
      </c>
    </row>
    <row r="55" spans="1:17" s="21" customFormat="1" ht="32.25" thickBot="1">
      <c r="A55" s="23" t="s">
        <v>70</v>
      </c>
      <c r="B55" s="27"/>
      <c r="C55" s="71"/>
      <c r="D55" s="71"/>
      <c r="E55" s="29"/>
      <c r="F55" s="28"/>
      <c r="G55" s="71"/>
      <c r="H55" s="71"/>
      <c r="I55" s="29"/>
      <c r="J55" s="27"/>
      <c r="K55" s="71"/>
      <c r="L55" s="71"/>
      <c r="M55" s="30"/>
      <c r="N55" s="70"/>
      <c r="O55" s="103"/>
      <c r="P55" s="70"/>
      <c r="Q55" s="103"/>
    </row>
    <row r="56" spans="1:17" s="21" customFormat="1" ht="15.75">
      <c r="A56" s="60" t="s">
        <v>71</v>
      </c>
      <c r="B56" s="101"/>
      <c r="C56" s="84"/>
      <c r="D56" s="83"/>
      <c r="E56" s="162"/>
      <c r="F56" s="188"/>
      <c r="G56" s="84"/>
      <c r="H56" s="189"/>
      <c r="I56" s="85"/>
      <c r="J56" s="188"/>
      <c r="K56" s="84"/>
      <c r="L56" s="189"/>
      <c r="M56" s="85"/>
      <c r="N56" s="188"/>
      <c r="O56" s="191"/>
      <c r="P56" s="124" t="e">
        <f>K56/C56*100</f>
        <v>#DIV/0!</v>
      </c>
      <c r="Q56" s="98" t="e">
        <f>K56/G56*100</f>
        <v>#DIV/0!</v>
      </c>
    </row>
    <row r="57" spans="1:17" s="21" customFormat="1" ht="15.75">
      <c r="A57" s="54" t="s">
        <v>72</v>
      </c>
      <c r="B57" s="193"/>
      <c r="C57" s="186"/>
      <c r="D57" s="150"/>
      <c r="E57" s="187"/>
      <c r="F57" s="193"/>
      <c r="G57" s="186"/>
      <c r="H57" s="150"/>
      <c r="I57" s="190"/>
      <c r="J57" s="193"/>
      <c r="K57" s="186"/>
      <c r="L57" s="150"/>
      <c r="M57" s="190"/>
      <c r="N57" s="79" t="e">
        <f>J57/B57*100</f>
        <v>#DIV/0!</v>
      </c>
      <c r="O57" s="99" t="e">
        <f>J57/F57*100</f>
        <v>#DIV/0!</v>
      </c>
      <c r="P57" s="192"/>
      <c r="Q57" s="96"/>
    </row>
    <row r="58" spans="1:17" ht="15">
      <c r="A58" s="50" t="s">
        <v>73</v>
      </c>
      <c r="B58" s="16"/>
      <c r="C58" s="186"/>
      <c r="D58" s="18"/>
      <c r="E58" s="187"/>
      <c r="F58" s="16"/>
      <c r="G58" s="186"/>
      <c r="H58" s="18"/>
      <c r="I58" s="190"/>
      <c r="J58" s="16"/>
      <c r="K58" s="186"/>
      <c r="L58" s="18"/>
      <c r="M58" s="190"/>
      <c r="N58" s="79" t="e">
        <f>J58/B58*100</f>
        <v>#DIV/0!</v>
      </c>
      <c r="O58" s="99" t="e">
        <f>J58/F58*100</f>
        <v>#DIV/0!</v>
      </c>
      <c r="P58" s="192"/>
      <c r="Q58" s="96"/>
    </row>
    <row r="59" spans="1:17" ht="15">
      <c r="A59" s="50" t="s">
        <v>74</v>
      </c>
      <c r="B59" s="186"/>
      <c r="C59" s="66"/>
      <c r="D59" s="186"/>
      <c r="E59" s="19"/>
      <c r="F59" s="186"/>
      <c r="G59" s="66"/>
      <c r="H59" s="186"/>
      <c r="I59" s="17"/>
      <c r="J59" s="186"/>
      <c r="K59" s="66"/>
      <c r="L59" s="186"/>
      <c r="M59" s="17"/>
      <c r="N59" s="186"/>
      <c r="O59" s="186"/>
      <c r="P59" s="79" t="e">
        <f>K59/C59*100</f>
        <v>#DIV/0!</v>
      </c>
      <c r="Q59" s="80" t="e">
        <f>K59/G59*100</f>
        <v>#DIV/0!</v>
      </c>
    </row>
    <row r="60" spans="1:17" ht="15">
      <c r="A60" s="50" t="s">
        <v>75</v>
      </c>
      <c r="B60" s="186"/>
      <c r="C60" s="66"/>
      <c r="D60" s="186"/>
      <c r="E60" s="19"/>
      <c r="F60" s="186"/>
      <c r="G60" s="66"/>
      <c r="H60" s="186"/>
      <c r="I60" s="17"/>
      <c r="J60" s="186"/>
      <c r="K60" s="66"/>
      <c r="L60" s="186"/>
      <c r="M60" s="17"/>
      <c r="N60" s="186"/>
      <c r="O60" s="186"/>
      <c r="P60" s="79" t="e">
        <f>K60/C60*100</f>
        <v>#DIV/0!</v>
      </c>
      <c r="Q60" s="80" t="e">
        <f>K60/G60*100</f>
        <v>#DIV/0!</v>
      </c>
    </row>
    <row r="61" spans="1:17" ht="15">
      <c r="A61" s="389" t="s">
        <v>76</v>
      </c>
      <c r="B61" s="390"/>
      <c r="C61" s="391"/>
      <c r="D61" s="392"/>
      <c r="E61" s="393"/>
      <c r="F61" s="394"/>
      <c r="G61" s="391"/>
      <c r="H61" s="392"/>
      <c r="I61" s="395"/>
      <c r="J61" s="390"/>
      <c r="K61" s="391"/>
      <c r="L61" s="392"/>
      <c r="M61" s="393"/>
      <c r="N61" s="396" t="e">
        <f>J61/B61*100</f>
        <v>#DIV/0!</v>
      </c>
      <c r="O61" s="397" t="e">
        <f>J61/F61*100</f>
        <v>#DIV/0!</v>
      </c>
      <c r="P61" s="398"/>
      <c r="Q61" s="399"/>
    </row>
    <row r="62" spans="1:17" ht="15" customHeight="1" thickBot="1">
      <c r="A62" s="430" t="s">
        <v>314</v>
      </c>
      <c r="B62" s="378"/>
      <c r="C62" s="379"/>
      <c r="D62" s="380"/>
      <c r="E62" s="381"/>
      <c r="F62" s="382"/>
      <c r="G62" s="383"/>
      <c r="H62" s="380"/>
      <c r="I62" s="384"/>
      <c r="J62" s="378"/>
      <c r="K62" s="379"/>
      <c r="L62" s="380"/>
      <c r="M62" s="381"/>
      <c r="N62" s="385" t="e">
        <f>J62/B62*100</f>
        <v>#DIV/0!</v>
      </c>
      <c r="O62" s="386" t="e">
        <f>J62/F62*100</f>
        <v>#DIV/0!</v>
      </c>
      <c r="P62" s="387"/>
      <c r="Q62" s="388"/>
    </row>
    <row r="63" spans="1:17" ht="16.5" thickBot="1">
      <c r="A63" s="492"/>
      <c r="B63" s="496" t="s">
        <v>8</v>
      </c>
      <c r="C63" s="476" t="s">
        <v>93</v>
      </c>
      <c r="D63" s="476" t="s">
        <v>8</v>
      </c>
      <c r="E63" s="476" t="s">
        <v>93</v>
      </c>
      <c r="F63" s="494" t="s">
        <v>8</v>
      </c>
      <c r="G63" s="476" t="s">
        <v>93</v>
      </c>
      <c r="H63" s="476" t="s">
        <v>8</v>
      </c>
      <c r="I63" s="476" t="s">
        <v>93</v>
      </c>
      <c r="J63" s="496" t="s">
        <v>8</v>
      </c>
      <c r="K63" s="476" t="s">
        <v>93</v>
      </c>
      <c r="L63" s="476" t="s">
        <v>8</v>
      </c>
      <c r="M63" s="476" t="s">
        <v>93</v>
      </c>
      <c r="N63" s="474" t="s">
        <v>83</v>
      </c>
      <c r="O63" s="475"/>
      <c r="P63" s="474" t="s">
        <v>95</v>
      </c>
      <c r="Q63" s="475"/>
    </row>
    <row r="64" spans="1:17" ht="32.25" thickBot="1">
      <c r="A64" s="493"/>
      <c r="B64" s="497"/>
      <c r="C64" s="477"/>
      <c r="D64" s="477"/>
      <c r="E64" s="477"/>
      <c r="F64" s="495"/>
      <c r="G64" s="477"/>
      <c r="H64" s="477"/>
      <c r="I64" s="477"/>
      <c r="J64" s="497"/>
      <c r="K64" s="477"/>
      <c r="L64" s="477"/>
      <c r="M64" s="477"/>
      <c r="N64" s="104" t="s">
        <v>356</v>
      </c>
      <c r="O64" s="105" t="s">
        <v>352</v>
      </c>
      <c r="P64" s="104" t="s">
        <v>356</v>
      </c>
      <c r="Q64" s="283" t="s">
        <v>352</v>
      </c>
    </row>
    <row r="65" spans="1:17" ht="32.25" thickBot="1">
      <c r="A65" s="63" t="s">
        <v>146</v>
      </c>
      <c r="B65" s="64"/>
      <c r="C65" s="26"/>
      <c r="D65" s="26"/>
      <c r="E65" s="22"/>
      <c r="F65" s="11"/>
      <c r="G65" s="26"/>
      <c r="H65" s="26"/>
      <c r="I65" s="22"/>
      <c r="J65" s="9"/>
      <c r="K65" s="26"/>
      <c r="L65" s="26"/>
      <c r="M65" s="22"/>
      <c r="N65" s="76"/>
      <c r="O65" s="102"/>
      <c r="P65" s="76"/>
      <c r="Q65" s="106"/>
    </row>
    <row r="66" spans="1:17" ht="15">
      <c r="A66" s="56" t="s">
        <v>89</v>
      </c>
      <c r="B66" s="170"/>
      <c r="C66" s="181"/>
      <c r="D66" s="181"/>
      <c r="E66" s="165"/>
      <c r="F66" s="14"/>
      <c r="G66" s="65"/>
      <c r="H66" s="65"/>
      <c r="I66" s="13"/>
      <c r="J66" s="12"/>
      <c r="K66" s="65"/>
      <c r="L66" s="65"/>
      <c r="M66" s="13"/>
      <c r="N66" s="79" t="e">
        <f aca="true" t="shared" si="5" ref="N66:N71">J66/B66*100</f>
        <v>#DIV/0!</v>
      </c>
      <c r="O66" s="108" t="e">
        <f aca="true" t="shared" si="6" ref="O66:O71">J66/F66*100</f>
        <v>#DIV/0!</v>
      </c>
      <c r="P66" s="108" t="e">
        <f aca="true" t="shared" si="7" ref="P66:P71">K66/C66*100</f>
        <v>#DIV/0!</v>
      </c>
      <c r="Q66" s="80" t="e">
        <f aca="true" t="shared" si="8" ref="Q66:Q71">K66/G66*100</f>
        <v>#DIV/0!</v>
      </c>
    </row>
    <row r="67" spans="1:17" ht="15">
      <c r="A67" s="51" t="s">
        <v>88</v>
      </c>
      <c r="B67" s="154"/>
      <c r="C67" s="182"/>
      <c r="D67" s="182"/>
      <c r="E67" s="151"/>
      <c r="F67" s="18"/>
      <c r="G67" s="66"/>
      <c r="H67" s="66"/>
      <c r="I67" s="17"/>
      <c r="J67" s="16"/>
      <c r="K67" s="66"/>
      <c r="L67" s="66"/>
      <c r="M67" s="17"/>
      <c r="N67" s="79" t="e">
        <f t="shared" si="5"/>
        <v>#DIV/0!</v>
      </c>
      <c r="O67" s="108" t="e">
        <f t="shared" si="6"/>
        <v>#DIV/0!</v>
      </c>
      <c r="P67" s="108" t="e">
        <f t="shared" si="7"/>
        <v>#DIV/0!</v>
      </c>
      <c r="Q67" s="80" t="e">
        <f t="shared" si="8"/>
        <v>#DIV/0!</v>
      </c>
    </row>
    <row r="68" spans="1:17" ht="15">
      <c r="A68" s="51" t="s">
        <v>90</v>
      </c>
      <c r="B68" s="154"/>
      <c r="C68" s="182"/>
      <c r="D68" s="182"/>
      <c r="E68" s="151"/>
      <c r="F68" s="18"/>
      <c r="G68" s="66"/>
      <c r="H68" s="66"/>
      <c r="I68" s="17"/>
      <c r="J68" s="16"/>
      <c r="K68" s="66"/>
      <c r="L68" s="66"/>
      <c r="M68" s="17"/>
      <c r="N68" s="79" t="e">
        <f t="shared" si="5"/>
        <v>#DIV/0!</v>
      </c>
      <c r="O68" s="108" t="e">
        <f t="shared" si="6"/>
        <v>#DIV/0!</v>
      </c>
      <c r="P68" s="108" t="e">
        <f t="shared" si="7"/>
        <v>#DIV/0!</v>
      </c>
      <c r="Q68" s="80" t="e">
        <f t="shared" si="8"/>
        <v>#DIV/0!</v>
      </c>
    </row>
    <row r="69" spans="1:17" ht="15">
      <c r="A69" s="51" t="s">
        <v>91</v>
      </c>
      <c r="B69" s="154"/>
      <c r="C69" s="182"/>
      <c r="D69" s="182"/>
      <c r="E69" s="151"/>
      <c r="F69" s="18"/>
      <c r="G69" s="66"/>
      <c r="H69" s="66"/>
      <c r="I69" s="17"/>
      <c r="J69" s="16"/>
      <c r="K69" s="66"/>
      <c r="L69" s="66"/>
      <c r="M69" s="17"/>
      <c r="N69" s="79" t="e">
        <f t="shared" si="5"/>
        <v>#DIV/0!</v>
      </c>
      <c r="O69" s="108" t="e">
        <f t="shared" si="6"/>
        <v>#DIV/0!</v>
      </c>
      <c r="P69" s="108" t="e">
        <f t="shared" si="7"/>
        <v>#DIV/0!</v>
      </c>
      <c r="Q69" s="80" t="e">
        <f t="shared" si="8"/>
        <v>#DIV/0!</v>
      </c>
    </row>
    <row r="70" spans="1:17" ht="15">
      <c r="A70" s="52" t="s">
        <v>92</v>
      </c>
      <c r="B70" s="156"/>
      <c r="C70" s="216"/>
      <c r="D70" s="216"/>
      <c r="E70" s="195"/>
      <c r="F70" s="217"/>
      <c r="G70" s="67"/>
      <c r="H70" s="67"/>
      <c r="I70" s="218"/>
      <c r="J70" s="20"/>
      <c r="K70" s="67"/>
      <c r="L70" s="67"/>
      <c r="M70" s="218"/>
      <c r="N70" s="79" t="e">
        <f t="shared" si="5"/>
        <v>#DIV/0!</v>
      </c>
      <c r="O70" s="108" t="e">
        <f t="shared" si="6"/>
        <v>#DIV/0!</v>
      </c>
      <c r="P70" s="108" t="e">
        <f t="shared" si="7"/>
        <v>#DIV/0!</v>
      </c>
      <c r="Q70" s="80" t="e">
        <f t="shared" si="8"/>
        <v>#DIV/0!</v>
      </c>
    </row>
    <row r="71" spans="1:17" ht="15.75" thickBot="1">
      <c r="A71" s="232" t="s">
        <v>156</v>
      </c>
      <c r="B71" s="183"/>
      <c r="C71" s="184"/>
      <c r="D71" s="184"/>
      <c r="E71" s="185"/>
      <c r="F71" s="69"/>
      <c r="G71" s="68"/>
      <c r="H71" s="68"/>
      <c r="I71" s="32"/>
      <c r="J71" s="31"/>
      <c r="K71" s="68"/>
      <c r="L71" s="68"/>
      <c r="M71" s="32"/>
      <c r="N71" s="81" t="e">
        <f t="shared" si="5"/>
        <v>#DIV/0!</v>
      </c>
      <c r="O71" s="109" t="e">
        <f t="shared" si="6"/>
        <v>#DIV/0!</v>
      </c>
      <c r="P71" s="109" t="e">
        <f t="shared" si="7"/>
        <v>#DIV/0!</v>
      </c>
      <c r="Q71" s="82" t="e">
        <f t="shared" si="8"/>
        <v>#DIV/0!</v>
      </c>
    </row>
    <row r="72" spans="1:9" ht="45">
      <c r="A72" s="415" t="s">
        <v>411</v>
      </c>
      <c r="B72" s="33"/>
      <c r="C72" s="33"/>
      <c r="D72" s="33"/>
      <c r="E72" s="33"/>
      <c r="F72" s="34"/>
      <c r="G72" s="35"/>
      <c r="H72" s="34"/>
      <c r="I72" s="35"/>
    </row>
    <row r="73" spans="1:9" ht="15">
      <c r="A73" s="415"/>
      <c r="B73" s="33"/>
      <c r="C73" s="33"/>
      <c r="D73" s="33"/>
      <c r="E73" s="33"/>
      <c r="F73" s="34"/>
      <c r="G73" s="35"/>
      <c r="H73" s="34"/>
      <c r="I73" s="35"/>
    </row>
    <row r="74" spans="1:6" ht="15.75">
      <c r="A74" s="73" t="s">
        <v>2</v>
      </c>
      <c r="B74" s="73"/>
      <c r="C74" s="73"/>
      <c r="D74" s="73"/>
      <c r="E74" s="73"/>
      <c r="F74" s="5"/>
    </row>
    <row r="75" spans="1:17" ht="15">
      <c r="A75" s="435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7"/>
    </row>
    <row r="76" spans="1:17" ht="15">
      <c r="A76" s="438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40"/>
    </row>
    <row r="77" spans="1:17" ht="15">
      <c r="A77" s="438"/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40"/>
    </row>
    <row r="78" spans="1:17" ht="15">
      <c r="A78" s="441"/>
      <c r="B78" s="442"/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3"/>
    </row>
    <row r="79" spans="1:17" ht="15">
      <c r="A79" s="3"/>
      <c r="B79" s="3"/>
      <c r="C79" s="3"/>
      <c r="D79" s="3"/>
      <c r="E79" s="3"/>
      <c r="F79" s="3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</row>
    <row r="80" spans="1:17" s="24" customFormat="1" ht="15">
      <c r="A80" s="7" t="s">
        <v>3</v>
      </c>
      <c r="B80" s="7"/>
      <c r="C80" s="7"/>
      <c r="D80" s="7"/>
      <c r="E80" s="7"/>
      <c r="F80" s="7"/>
      <c r="G80" s="7"/>
      <c r="H80" s="8"/>
      <c r="I80" s="8"/>
      <c r="J80" s="7" t="s">
        <v>9</v>
      </c>
      <c r="K80" s="7"/>
      <c r="L80" s="7"/>
      <c r="M80" s="7"/>
      <c r="N80" s="7"/>
      <c r="O80" s="7"/>
      <c r="P80" s="7"/>
      <c r="Q80" s="7"/>
    </row>
    <row r="81" spans="1:17" s="24" customFormat="1" ht="15">
      <c r="A81" s="6"/>
      <c r="B81" s="6"/>
      <c r="C81" s="6"/>
      <c r="D81" s="6"/>
      <c r="E81" s="6"/>
      <c r="F81" s="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24" customFormat="1" ht="15">
      <c r="A82" s="7" t="s">
        <v>4</v>
      </c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24" customFormat="1" ht="15">
      <c r="A83" s="8"/>
      <c r="B83" s="8"/>
      <c r="C83" s="8"/>
      <c r="D83" s="8"/>
      <c r="E83" s="8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ht="15">
      <c r="F84" s="5"/>
    </row>
    <row r="85" ht="15">
      <c r="F85" s="5"/>
    </row>
  </sheetData>
  <sheetProtection password="CAC1" sheet="1" selectLockedCells="1"/>
  <mergeCells count="63">
    <mergeCell ref="A46:A47"/>
    <mergeCell ref="D63:D64"/>
    <mergeCell ref="K53:K54"/>
    <mergeCell ref="L53:L54"/>
    <mergeCell ref="K63:K64"/>
    <mergeCell ref="I63:I64"/>
    <mergeCell ref="D53:D54"/>
    <mergeCell ref="A75:Q78"/>
    <mergeCell ref="A63:A64"/>
    <mergeCell ref="F63:F64"/>
    <mergeCell ref="G63:G64"/>
    <mergeCell ref="H63:H64"/>
    <mergeCell ref="B63:B64"/>
    <mergeCell ref="E63:E64"/>
    <mergeCell ref="N63:O63"/>
    <mergeCell ref="J63:J64"/>
    <mergeCell ref="C63:C64"/>
    <mergeCell ref="P53:Q53"/>
    <mergeCell ref="J43:K43"/>
    <mergeCell ref="F43:G43"/>
    <mergeCell ref="L5:M5"/>
    <mergeCell ref="H53:H54"/>
    <mergeCell ref="I53:I54"/>
    <mergeCell ref="J53:J54"/>
    <mergeCell ref="H43:I43"/>
    <mergeCell ref="M53:M54"/>
    <mergeCell ref="N46:O46"/>
    <mergeCell ref="A1:G1"/>
    <mergeCell ref="A53:A54"/>
    <mergeCell ref="F53:F54"/>
    <mergeCell ref="G53:G54"/>
    <mergeCell ref="A43:A44"/>
    <mergeCell ref="E53:E54"/>
    <mergeCell ref="B43:C43"/>
    <mergeCell ref="D43:E43"/>
    <mergeCell ref="B53:B54"/>
    <mergeCell ref="C53:C54"/>
    <mergeCell ref="P63:Q63"/>
    <mergeCell ref="P43:Q43"/>
    <mergeCell ref="L43:M43"/>
    <mergeCell ref="L63:L64"/>
    <mergeCell ref="M63:M64"/>
    <mergeCell ref="J5:K5"/>
    <mergeCell ref="N43:O43"/>
    <mergeCell ref="P5:Q5"/>
    <mergeCell ref="N5:O5"/>
    <mergeCell ref="N53:O53"/>
    <mergeCell ref="A4:A6"/>
    <mergeCell ref="F4:I4"/>
    <mergeCell ref="F5:G5"/>
    <mergeCell ref="H5:I5"/>
    <mergeCell ref="N4:Q4"/>
    <mergeCell ref="B5:C5"/>
    <mergeCell ref="D5:E5"/>
    <mergeCell ref="B4:E4"/>
    <mergeCell ref="J4:M4"/>
    <mergeCell ref="P46:Q46"/>
    <mergeCell ref="B46:C46"/>
    <mergeCell ref="D46:E46"/>
    <mergeCell ref="F46:G46"/>
    <mergeCell ref="H46:I46"/>
    <mergeCell ref="J46:K46"/>
    <mergeCell ref="L46:M46"/>
  </mergeCells>
  <printOptions horizontalCentered="1" verticalCentered="1"/>
  <pageMargins left="0.1968503937007874" right="0.1968503937007874" top="0.07874015748031496" bottom="0.07874015748031496" header="0.1968503937007874" footer="0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9.125" style="126" customWidth="1"/>
    <col min="2" max="2" width="78.75390625" style="126" customWidth="1"/>
    <col min="3" max="3" width="15.875" style="126" customWidth="1"/>
    <col min="4" max="4" width="17.75390625" style="126" customWidth="1"/>
    <col min="5" max="5" width="18.125" style="126" customWidth="1"/>
    <col min="6" max="6" width="17.625" style="126" customWidth="1"/>
    <col min="7" max="7" width="15.25390625" style="126" customWidth="1"/>
    <col min="8" max="8" width="17.25390625" style="126" customWidth="1"/>
    <col min="9" max="9" width="16.125" style="126" customWidth="1"/>
    <col min="10" max="10" width="13.75390625" style="126" customWidth="1"/>
    <col min="11" max="16384" width="9.125" style="126" customWidth="1"/>
  </cols>
  <sheetData>
    <row r="1" spans="1:10" ht="16.5" thickBot="1">
      <c r="A1" s="499" t="s">
        <v>282</v>
      </c>
      <c r="B1" s="499"/>
      <c r="C1" s="499"/>
      <c r="D1" s="499"/>
      <c r="E1" s="499"/>
      <c r="F1" s="499"/>
      <c r="G1" s="74"/>
      <c r="H1" s="74"/>
      <c r="I1" s="74"/>
      <c r="J1" s="2" t="s">
        <v>357</v>
      </c>
    </row>
    <row r="2" spans="2:6" ht="15.75">
      <c r="B2" s="41"/>
      <c r="C2" s="41"/>
      <c r="D2" s="41"/>
      <c r="E2" s="41"/>
      <c r="F2" s="127"/>
    </row>
    <row r="3" spans="2:6" ht="15.75" thickBot="1">
      <c r="B3" s="1"/>
      <c r="C3" s="1"/>
      <c r="D3" s="1"/>
      <c r="E3" s="1"/>
      <c r="F3" s="1"/>
    </row>
    <row r="4" spans="1:10" ht="36" customHeight="1">
      <c r="A4" s="500" t="s">
        <v>96</v>
      </c>
      <c r="B4" s="515" t="s">
        <v>97</v>
      </c>
      <c r="C4" s="511" t="s">
        <v>358</v>
      </c>
      <c r="D4" s="512"/>
      <c r="E4" s="517" t="s">
        <v>359</v>
      </c>
      <c r="F4" s="518"/>
      <c r="G4" s="511" t="s">
        <v>360</v>
      </c>
      <c r="H4" s="512"/>
      <c r="I4" s="513" t="s">
        <v>84</v>
      </c>
      <c r="J4" s="514"/>
    </row>
    <row r="5" spans="1:10" ht="32.25" thickBot="1">
      <c r="A5" s="501"/>
      <c r="B5" s="516"/>
      <c r="C5" s="235" t="s">
        <v>1</v>
      </c>
      <c r="D5" s="233" t="s">
        <v>10</v>
      </c>
      <c r="E5" s="234" t="s">
        <v>1</v>
      </c>
      <c r="F5" s="238" t="s">
        <v>10</v>
      </c>
      <c r="G5" s="235" t="s">
        <v>1</v>
      </c>
      <c r="H5" s="233" t="s">
        <v>10</v>
      </c>
      <c r="I5" s="234" t="s">
        <v>356</v>
      </c>
      <c r="J5" s="239" t="s">
        <v>352</v>
      </c>
    </row>
    <row r="6" spans="1:10" ht="30">
      <c r="A6" s="292" t="s">
        <v>98</v>
      </c>
      <c r="B6" s="299" t="s">
        <v>99</v>
      </c>
      <c r="C6" s="293"/>
      <c r="D6" s="302"/>
      <c r="E6" s="296"/>
      <c r="F6" s="303"/>
      <c r="G6" s="294"/>
      <c r="H6" s="295"/>
      <c r="I6" s="420" t="e">
        <f aca="true" t="shared" si="0" ref="I6:I34">G6/C6*100</f>
        <v>#DIV/0!</v>
      </c>
      <c r="J6" s="297" t="e">
        <f aca="true" t="shared" si="1" ref="J6:J34">G6/E6*100</f>
        <v>#DIV/0!</v>
      </c>
    </row>
    <row r="7" spans="1:10" ht="30">
      <c r="A7" s="236" t="s">
        <v>100</v>
      </c>
      <c r="B7" s="300" t="s">
        <v>101</v>
      </c>
      <c r="C7" s="113"/>
      <c r="D7" s="115"/>
      <c r="E7" s="130"/>
      <c r="F7" s="304"/>
      <c r="G7" s="128"/>
      <c r="H7" s="129"/>
      <c r="I7" s="421" t="e">
        <f t="shared" si="0"/>
        <v>#DIV/0!</v>
      </c>
      <c r="J7" s="240" t="e">
        <f t="shared" si="1"/>
        <v>#DIV/0!</v>
      </c>
    </row>
    <row r="8" spans="1:10" ht="15">
      <c r="A8" s="236" t="s">
        <v>102</v>
      </c>
      <c r="B8" s="301" t="s">
        <v>103</v>
      </c>
      <c r="C8" s="116"/>
      <c r="D8" s="117"/>
      <c r="E8" s="130"/>
      <c r="F8" s="304"/>
      <c r="G8" s="128"/>
      <c r="H8" s="129"/>
      <c r="I8" s="421" t="e">
        <f t="shared" si="0"/>
        <v>#DIV/0!</v>
      </c>
      <c r="J8" s="240" t="e">
        <f t="shared" si="1"/>
        <v>#DIV/0!</v>
      </c>
    </row>
    <row r="9" spans="1:10" ht="15">
      <c r="A9" s="236" t="s">
        <v>104</v>
      </c>
      <c r="B9" s="301" t="s">
        <v>105</v>
      </c>
      <c r="C9" s="116"/>
      <c r="D9" s="117"/>
      <c r="E9" s="130"/>
      <c r="F9" s="304"/>
      <c r="G9" s="128"/>
      <c r="H9" s="129"/>
      <c r="I9" s="421" t="e">
        <f t="shared" si="0"/>
        <v>#DIV/0!</v>
      </c>
      <c r="J9" s="240" t="e">
        <f t="shared" si="1"/>
        <v>#DIV/0!</v>
      </c>
    </row>
    <row r="10" spans="1:10" ht="15" customHeight="1">
      <c r="A10" s="236" t="s">
        <v>106</v>
      </c>
      <c r="B10" s="301" t="s">
        <v>107</v>
      </c>
      <c r="C10" s="116"/>
      <c r="D10" s="117"/>
      <c r="E10" s="130"/>
      <c r="F10" s="304"/>
      <c r="G10" s="128"/>
      <c r="H10" s="129"/>
      <c r="I10" s="421" t="e">
        <f t="shared" si="0"/>
        <v>#DIV/0!</v>
      </c>
      <c r="J10" s="240" t="e">
        <f t="shared" si="1"/>
        <v>#DIV/0!</v>
      </c>
    </row>
    <row r="11" spans="1:10" ht="15.75" customHeight="1">
      <c r="A11" s="236" t="s">
        <v>108</v>
      </c>
      <c r="B11" s="301" t="s">
        <v>109</v>
      </c>
      <c r="C11" s="116"/>
      <c r="D11" s="117"/>
      <c r="E11" s="130"/>
      <c r="F11" s="304"/>
      <c r="G11" s="128"/>
      <c r="H11" s="129"/>
      <c r="I11" s="421" t="e">
        <f t="shared" si="0"/>
        <v>#DIV/0!</v>
      </c>
      <c r="J11" s="240" t="e">
        <f t="shared" si="1"/>
        <v>#DIV/0!</v>
      </c>
    </row>
    <row r="12" spans="1:10" ht="15">
      <c r="A12" s="236" t="s">
        <v>110</v>
      </c>
      <c r="B12" s="301" t="s">
        <v>111</v>
      </c>
      <c r="C12" s="116"/>
      <c r="D12" s="117"/>
      <c r="E12" s="130"/>
      <c r="F12" s="304"/>
      <c r="G12" s="128"/>
      <c r="H12" s="129"/>
      <c r="I12" s="421" t="e">
        <f t="shared" si="0"/>
        <v>#DIV/0!</v>
      </c>
      <c r="J12" s="240" t="e">
        <f t="shared" si="1"/>
        <v>#DIV/0!</v>
      </c>
    </row>
    <row r="13" spans="1:10" ht="15">
      <c r="A13" s="236" t="s">
        <v>112</v>
      </c>
      <c r="B13" s="300" t="s">
        <v>165</v>
      </c>
      <c r="C13" s="113"/>
      <c r="D13" s="115"/>
      <c r="E13" s="130"/>
      <c r="F13" s="304"/>
      <c r="G13" s="128"/>
      <c r="H13" s="129"/>
      <c r="I13" s="421" t="e">
        <f t="shared" si="0"/>
        <v>#DIV/0!</v>
      </c>
      <c r="J13" s="240" t="e">
        <f t="shared" si="1"/>
        <v>#DIV/0!</v>
      </c>
    </row>
    <row r="14" spans="1:10" ht="15">
      <c r="A14" s="237" t="s">
        <v>113</v>
      </c>
      <c r="B14" s="300" t="s">
        <v>114</v>
      </c>
      <c r="C14" s="113"/>
      <c r="D14" s="115"/>
      <c r="E14" s="130"/>
      <c r="F14" s="304"/>
      <c r="G14" s="128"/>
      <c r="H14" s="129"/>
      <c r="I14" s="421" t="e">
        <f t="shared" si="0"/>
        <v>#DIV/0!</v>
      </c>
      <c r="J14" s="240" t="e">
        <f t="shared" si="1"/>
        <v>#DIV/0!</v>
      </c>
    </row>
    <row r="15" spans="1:10" ht="15">
      <c r="A15" s="237" t="s">
        <v>115</v>
      </c>
      <c r="B15" s="300" t="s">
        <v>116</v>
      </c>
      <c r="C15" s="113"/>
      <c r="D15" s="115"/>
      <c r="E15" s="130"/>
      <c r="F15" s="304"/>
      <c r="G15" s="128"/>
      <c r="H15" s="129"/>
      <c r="I15" s="421" t="e">
        <f t="shared" si="0"/>
        <v>#DIV/0!</v>
      </c>
      <c r="J15" s="240" t="e">
        <f t="shared" si="1"/>
        <v>#DIV/0!</v>
      </c>
    </row>
    <row r="16" spans="1:10" ht="15">
      <c r="A16" s="237" t="s">
        <v>117</v>
      </c>
      <c r="B16" s="301" t="s">
        <v>118</v>
      </c>
      <c r="C16" s="116"/>
      <c r="D16" s="117"/>
      <c r="E16" s="130"/>
      <c r="F16" s="304"/>
      <c r="G16" s="128"/>
      <c r="H16" s="129"/>
      <c r="I16" s="421" t="e">
        <f t="shared" si="0"/>
        <v>#DIV/0!</v>
      </c>
      <c r="J16" s="240" t="e">
        <f t="shared" si="1"/>
        <v>#DIV/0!</v>
      </c>
    </row>
    <row r="17" spans="1:10" ht="15">
      <c r="A17" s="237" t="s">
        <v>119</v>
      </c>
      <c r="B17" s="301" t="s">
        <v>120</v>
      </c>
      <c r="C17" s="116"/>
      <c r="D17" s="117"/>
      <c r="E17" s="130"/>
      <c r="F17" s="304"/>
      <c r="G17" s="128"/>
      <c r="H17" s="129"/>
      <c r="I17" s="421" t="e">
        <f t="shared" si="0"/>
        <v>#DIV/0!</v>
      </c>
      <c r="J17" s="240" t="e">
        <f t="shared" si="1"/>
        <v>#DIV/0!</v>
      </c>
    </row>
    <row r="18" spans="1:10" ht="15">
      <c r="A18" s="237" t="s">
        <v>121</v>
      </c>
      <c r="B18" s="301" t="s">
        <v>122</v>
      </c>
      <c r="C18" s="116"/>
      <c r="D18" s="117"/>
      <c r="E18" s="130"/>
      <c r="F18" s="304"/>
      <c r="G18" s="128"/>
      <c r="H18" s="129"/>
      <c r="I18" s="421" t="e">
        <f t="shared" si="0"/>
        <v>#DIV/0!</v>
      </c>
      <c r="J18" s="240" t="e">
        <f t="shared" si="1"/>
        <v>#DIV/0!</v>
      </c>
    </row>
    <row r="19" spans="1:10" ht="15">
      <c r="A19" s="237" t="s">
        <v>123</v>
      </c>
      <c r="B19" s="301" t="s">
        <v>124</v>
      </c>
      <c r="C19" s="116"/>
      <c r="D19" s="117"/>
      <c r="E19" s="130"/>
      <c r="F19" s="304"/>
      <c r="G19" s="128"/>
      <c r="H19" s="129"/>
      <c r="I19" s="421" t="e">
        <f t="shared" si="0"/>
        <v>#DIV/0!</v>
      </c>
      <c r="J19" s="240" t="e">
        <f t="shared" si="1"/>
        <v>#DIV/0!</v>
      </c>
    </row>
    <row r="20" spans="1:10" ht="15">
      <c r="A20" s="237" t="s">
        <v>125</v>
      </c>
      <c r="B20" s="300" t="s">
        <v>166</v>
      </c>
      <c r="C20" s="113"/>
      <c r="D20" s="115"/>
      <c r="E20" s="130"/>
      <c r="F20" s="304"/>
      <c r="G20" s="128"/>
      <c r="H20" s="129"/>
      <c r="I20" s="421" t="e">
        <f t="shared" si="0"/>
        <v>#DIV/0!</v>
      </c>
      <c r="J20" s="240" t="e">
        <f t="shared" si="1"/>
        <v>#DIV/0!</v>
      </c>
    </row>
    <row r="21" spans="1:10" ht="15">
      <c r="A21" s="237" t="s">
        <v>126</v>
      </c>
      <c r="B21" s="300" t="s">
        <v>167</v>
      </c>
      <c r="C21" s="113"/>
      <c r="D21" s="115"/>
      <c r="E21" s="130"/>
      <c r="F21" s="304"/>
      <c r="G21" s="128"/>
      <c r="H21" s="129"/>
      <c r="I21" s="421" t="e">
        <f t="shared" si="0"/>
        <v>#DIV/0!</v>
      </c>
      <c r="J21" s="240" t="e">
        <f t="shared" si="1"/>
        <v>#DIV/0!</v>
      </c>
    </row>
    <row r="22" spans="1:10" ht="15">
      <c r="A22" s="237" t="s">
        <v>127</v>
      </c>
      <c r="B22" s="300" t="s">
        <v>128</v>
      </c>
      <c r="C22" s="113"/>
      <c r="D22" s="115"/>
      <c r="E22" s="130"/>
      <c r="F22" s="304"/>
      <c r="G22" s="128"/>
      <c r="H22" s="129"/>
      <c r="I22" s="421" t="e">
        <f t="shared" si="0"/>
        <v>#DIV/0!</v>
      </c>
      <c r="J22" s="240" t="e">
        <f t="shared" si="1"/>
        <v>#DIV/0!</v>
      </c>
    </row>
    <row r="23" spans="1:10" ht="15">
      <c r="A23" s="237" t="s">
        <v>129</v>
      </c>
      <c r="B23" s="301" t="s">
        <v>170</v>
      </c>
      <c r="C23" s="116"/>
      <c r="D23" s="117"/>
      <c r="E23" s="130"/>
      <c r="F23" s="304"/>
      <c r="G23" s="128"/>
      <c r="H23" s="129"/>
      <c r="I23" s="421" t="e">
        <f t="shared" si="0"/>
        <v>#DIV/0!</v>
      </c>
      <c r="J23" s="240" t="e">
        <f t="shared" si="1"/>
        <v>#DIV/0!</v>
      </c>
    </row>
    <row r="24" spans="1:10" ht="30">
      <c r="A24" s="237" t="s">
        <v>130</v>
      </c>
      <c r="B24" s="300" t="s">
        <v>315</v>
      </c>
      <c r="C24" s="113"/>
      <c r="D24" s="115"/>
      <c r="E24" s="130"/>
      <c r="F24" s="304"/>
      <c r="G24" s="128"/>
      <c r="H24" s="129"/>
      <c r="I24" s="421" t="e">
        <f t="shared" si="0"/>
        <v>#DIV/0!</v>
      </c>
      <c r="J24" s="240" t="e">
        <f t="shared" si="1"/>
        <v>#DIV/0!</v>
      </c>
    </row>
    <row r="25" spans="1:10" ht="15">
      <c r="A25" s="237" t="s">
        <v>131</v>
      </c>
      <c r="B25" s="300" t="s">
        <v>163</v>
      </c>
      <c r="C25" s="113"/>
      <c r="D25" s="115"/>
      <c r="E25" s="130"/>
      <c r="F25" s="304"/>
      <c r="G25" s="128"/>
      <c r="H25" s="129"/>
      <c r="I25" s="421" t="e">
        <f t="shared" si="0"/>
        <v>#DIV/0!</v>
      </c>
      <c r="J25" s="240" t="e">
        <f t="shared" si="1"/>
        <v>#DIV/0!</v>
      </c>
    </row>
    <row r="26" spans="1:10" ht="30">
      <c r="A26" s="237" t="s">
        <v>132</v>
      </c>
      <c r="B26" s="300" t="s">
        <v>286</v>
      </c>
      <c r="C26" s="113"/>
      <c r="D26" s="115"/>
      <c r="E26" s="130"/>
      <c r="F26" s="304"/>
      <c r="G26" s="128"/>
      <c r="H26" s="129"/>
      <c r="I26" s="421" t="e">
        <f t="shared" si="0"/>
        <v>#DIV/0!</v>
      </c>
      <c r="J26" s="240" t="e">
        <f t="shared" si="1"/>
        <v>#DIV/0!</v>
      </c>
    </row>
    <row r="27" spans="1:10" ht="15">
      <c r="A27" s="237" t="s">
        <v>133</v>
      </c>
      <c r="B27" s="300" t="s">
        <v>134</v>
      </c>
      <c r="C27" s="113"/>
      <c r="D27" s="115"/>
      <c r="E27" s="130"/>
      <c r="F27" s="304"/>
      <c r="G27" s="128"/>
      <c r="H27" s="129"/>
      <c r="I27" s="421" t="e">
        <f t="shared" si="0"/>
        <v>#DIV/0!</v>
      </c>
      <c r="J27" s="240" t="e">
        <f t="shared" si="1"/>
        <v>#DIV/0!</v>
      </c>
    </row>
    <row r="28" spans="1:10" ht="15">
      <c r="A28" s="237" t="s">
        <v>135</v>
      </c>
      <c r="B28" s="300" t="s">
        <v>363</v>
      </c>
      <c r="C28" s="113"/>
      <c r="D28" s="115"/>
      <c r="E28" s="377"/>
      <c r="F28" s="377"/>
      <c r="G28" s="377"/>
      <c r="H28" s="377"/>
      <c r="I28" s="377"/>
      <c r="J28" s="422"/>
    </row>
    <row r="29" spans="1:10" ht="15">
      <c r="A29" s="237" t="s">
        <v>136</v>
      </c>
      <c r="B29" s="300" t="s">
        <v>137</v>
      </c>
      <c r="C29" s="113"/>
      <c r="D29" s="115"/>
      <c r="E29" s="130"/>
      <c r="F29" s="304"/>
      <c r="G29" s="128"/>
      <c r="H29" s="129"/>
      <c r="I29" s="421" t="e">
        <f t="shared" si="0"/>
        <v>#DIV/0!</v>
      </c>
      <c r="J29" s="240" t="e">
        <f t="shared" si="1"/>
        <v>#DIV/0!</v>
      </c>
    </row>
    <row r="30" spans="1:10" ht="15">
      <c r="A30" s="237" t="s">
        <v>316</v>
      </c>
      <c r="B30" s="300" t="s">
        <v>317</v>
      </c>
      <c r="C30" s="113"/>
      <c r="D30" s="115"/>
      <c r="E30" s="130"/>
      <c r="F30" s="304"/>
      <c r="G30" s="128"/>
      <c r="H30" s="129"/>
      <c r="I30" s="421" t="e">
        <f t="shared" si="0"/>
        <v>#DIV/0!</v>
      </c>
      <c r="J30" s="240" t="e">
        <f t="shared" si="1"/>
        <v>#DIV/0!</v>
      </c>
    </row>
    <row r="31" spans="1:10" ht="15">
      <c r="A31" s="237" t="s">
        <v>138</v>
      </c>
      <c r="B31" s="300" t="s">
        <v>168</v>
      </c>
      <c r="C31" s="113"/>
      <c r="D31" s="115"/>
      <c r="E31" s="130"/>
      <c r="F31" s="304"/>
      <c r="G31" s="128"/>
      <c r="H31" s="129"/>
      <c r="I31" s="421" t="e">
        <f t="shared" si="0"/>
        <v>#DIV/0!</v>
      </c>
      <c r="J31" s="240" t="e">
        <f t="shared" si="1"/>
        <v>#DIV/0!</v>
      </c>
    </row>
    <row r="32" spans="1:10" ht="15">
      <c r="A32" s="237" t="s">
        <v>139</v>
      </c>
      <c r="B32" s="300" t="s">
        <v>140</v>
      </c>
      <c r="C32" s="113"/>
      <c r="D32" s="115"/>
      <c r="E32" s="130"/>
      <c r="F32" s="304"/>
      <c r="G32" s="128"/>
      <c r="H32" s="129"/>
      <c r="I32" s="421" t="e">
        <f t="shared" si="0"/>
        <v>#DIV/0!</v>
      </c>
      <c r="J32" s="240" t="e">
        <f t="shared" si="1"/>
        <v>#DIV/0!</v>
      </c>
    </row>
    <row r="33" spans="1:10" ht="15">
      <c r="A33" s="237" t="s">
        <v>141</v>
      </c>
      <c r="B33" s="300" t="s">
        <v>142</v>
      </c>
      <c r="C33" s="113"/>
      <c r="D33" s="115"/>
      <c r="E33" s="130"/>
      <c r="F33" s="304"/>
      <c r="G33" s="128"/>
      <c r="H33" s="129"/>
      <c r="I33" s="421" t="e">
        <f t="shared" si="0"/>
        <v>#DIV/0!</v>
      </c>
      <c r="J33" s="240" t="e">
        <f t="shared" si="1"/>
        <v>#DIV/0!</v>
      </c>
    </row>
    <row r="34" spans="1:10" ht="15">
      <c r="A34" s="237" t="s">
        <v>143</v>
      </c>
      <c r="B34" s="300" t="s">
        <v>144</v>
      </c>
      <c r="C34" s="113"/>
      <c r="D34" s="115"/>
      <c r="E34" s="130"/>
      <c r="F34" s="304"/>
      <c r="G34" s="128"/>
      <c r="H34" s="129"/>
      <c r="I34" s="421" t="e">
        <f t="shared" si="0"/>
        <v>#DIV/0!</v>
      </c>
      <c r="J34" s="240" t="e">
        <f t="shared" si="1"/>
        <v>#DIV/0!</v>
      </c>
    </row>
    <row r="35" spans="1:10" ht="15">
      <c r="A35" s="237" t="s">
        <v>145</v>
      </c>
      <c r="B35" s="300" t="s">
        <v>164</v>
      </c>
      <c r="C35" s="113"/>
      <c r="D35" s="115"/>
      <c r="E35" s="130"/>
      <c r="F35" s="304"/>
      <c r="G35" s="128"/>
      <c r="H35" s="129"/>
      <c r="I35" s="423" t="e">
        <f aca="true" t="shared" si="2" ref="I35:I40">G35/C35*100</f>
        <v>#DIV/0!</v>
      </c>
      <c r="J35" s="241" t="e">
        <f aca="true" t="shared" si="3" ref="J35:J40">G35/E35*100</f>
        <v>#DIV/0!</v>
      </c>
    </row>
    <row r="36" spans="1:10" ht="15">
      <c r="A36" s="237" t="s">
        <v>157</v>
      </c>
      <c r="B36" s="300" t="s">
        <v>158</v>
      </c>
      <c r="C36" s="113"/>
      <c r="D36" s="115"/>
      <c r="E36" s="130"/>
      <c r="F36" s="304"/>
      <c r="G36" s="128"/>
      <c r="H36" s="129"/>
      <c r="I36" s="423" t="e">
        <f t="shared" si="2"/>
        <v>#DIV/0!</v>
      </c>
      <c r="J36" s="241" t="e">
        <f t="shared" si="3"/>
        <v>#DIV/0!</v>
      </c>
    </row>
    <row r="37" spans="1:10" ht="15">
      <c r="A37" s="237" t="s">
        <v>159</v>
      </c>
      <c r="B37" s="300" t="s">
        <v>160</v>
      </c>
      <c r="C37" s="113"/>
      <c r="D37" s="115"/>
      <c r="E37" s="130"/>
      <c r="F37" s="304"/>
      <c r="G37" s="128"/>
      <c r="H37" s="129"/>
      <c r="I37" s="423" t="e">
        <f t="shared" si="2"/>
        <v>#DIV/0!</v>
      </c>
      <c r="J37" s="241" t="e">
        <f t="shared" si="3"/>
        <v>#DIV/0!</v>
      </c>
    </row>
    <row r="38" spans="1:10" ht="15">
      <c r="A38" s="237" t="s">
        <v>161</v>
      </c>
      <c r="B38" s="300" t="s">
        <v>162</v>
      </c>
      <c r="C38" s="113"/>
      <c r="D38" s="115"/>
      <c r="E38" s="130"/>
      <c r="F38" s="304"/>
      <c r="G38" s="128"/>
      <c r="H38" s="129"/>
      <c r="I38" s="423" t="e">
        <f t="shared" si="2"/>
        <v>#DIV/0!</v>
      </c>
      <c r="J38" s="241" t="e">
        <f t="shared" si="3"/>
        <v>#DIV/0!</v>
      </c>
    </row>
    <row r="39" spans="1:10" ht="15">
      <c r="A39" s="237" t="s">
        <v>364</v>
      </c>
      <c r="B39" s="300" t="s">
        <v>365</v>
      </c>
      <c r="C39" s="113"/>
      <c r="D39" s="115"/>
      <c r="E39" s="130"/>
      <c r="F39" s="304"/>
      <c r="G39" s="128"/>
      <c r="H39" s="129"/>
      <c r="I39" s="423" t="e">
        <f t="shared" si="2"/>
        <v>#DIV/0!</v>
      </c>
      <c r="J39" s="241" t="e">
        <f t="shared" si="3"/>
        <v>#DIV/0!</v>
      </c>
    </row>
    <row r="40" spans="1:10" ht="15">
      <c r="A40" s="237" t="s">
        <v>366</v>
      </c>
      <c r="B40" s="300" t="s">
        <v>367</v>
      </c>
      <c r="C40" s="113"/>
      <c r="D40" s="115"/>
      <c r="E40" s="130"/>
      <c r="F40" s="304"/>
      <c r="G40" s="128"/>
      <c r="H40" s="129"/>
      <c r="I40" s="423" t="e">
        <f t="shared" si="2"/>
        <v>#DIV/0!</v>
      </c>
      <c r="J40" s="241" t="e">
        <f t="shared" si="3"/>
        <v>#DIV/0!</v>
      </c>
    </row>
    <row r="41" spans="1:10" ht="15">
      <c r="A41" s="237" t="s">
        <v>318</v>
      </c>
      <c r="B41" s="300" t="s">
        <v>319</v>
      </c>
      <c r="C41" s="113"/>
      <c r="D41" s="115"/>
      <c r="E41" s="130"/>
      <c r="F41" s="304"/>
      <c r="G41" s="128"/>
      <c r="H41" s="129"/>
      <c r="I41" s="423" t="e">
        <f aca="true" t="shared" si="4" ref="I41:I53">G41/C41*100</f>
        <v>#DIV/0!</v>
      </c>
      <c r="J41" s="241" t="e">
        <f aca="true" t="shared" si="5" ref="J41:J53">G41/E41*100</f>
        <v>#DIV/0!</v>
      </c>
    </row>
    <row r="42" spans="1:10" ht="15">
      <c r="A42" s="237" t="s">
        <v>98</v>
      </c>
      <c r="B42" s="300" t="s">
        <v>368</v>
      </c>
      <c r="C42" s="113"/>
      <c r="D42" s="115"/>
      <c r="E42" s="130"/>
      <c r="F42" s="304"/>
      <c r="G42" s="128"/>
      <c r="H42" s="129"/>
      <c r="I42" s="423" t="e">
        <f t="shared" si="4"/>
        <v>#DIV/0!</v>
      </c>
      <c r="J42" s="241" t="e">
        <f t="shared" si="5"/>
        <v>#DIV/0!</v>
      </c>
    </row>
    <row r="43" spans="1:10" ht="15">
      <c r="A43" s="237" t="s">
        <v>369</v>
      </c>
      <c r="B43" s="300" t="s">
        <v>370</v>
      </c>
      <c r="C43" s="113"/>
      <c r="D43" s="115"/>
      <c r="E43" s="130"/>
      <c r="F43" s="304"/>
      <c r="G43" s="128"/>
      <c r="H43" s="129"/>
      <c r="I43" s="423" t="e">
        <f t="shared" si="4"/>
        <v>#DIV/0!</v>
      </c>
      <c r="J43" s="241" t="e">
        <f t="shared" si="5"/>
        <v>#DIV/0!</v>
      </c>
    </row>
    <row r="44" spans="1:10" ht="15">
      <c r="A44" s="237" t="s">
        <v>320</v>
      </c>
      <c r="B44" s="300" t="s">
        <v>321</v>
      </c>
      <c r="C44" s="113"/>
      <c r="D44" s="115"/>
      <c r="E44" s="130"/>
      <c r="F44" s="304"/>
      <c r="G44" s="128"/>
      <c r="H44" s="129"/>
      <c r="I44" s="423" t="e">
        <f t="shared" si="4"/>
        <v>#DIV/0!</v>
      </c>
      <c r="J44" s="241" t="e">
        <f t="shared" si="5"/>
        <v>#DIV/0!</v>
      </c>
    </row>
    <row r="45" spans="1:10" ht="15">
      <c r="A45" s="237" t="s">
        <v>322</v>
      </c>
      <c r="B45" s="300" t="s">
        <v>323</v>
      </c>
      <c r="C45" s="113"/>
      <c r="D45" s="115"/>
      <c r="E45" s="130"/>
      <c r="F45" s="304"/>
      <c r="G45" s="128"/>
      <c r="H45" s="129"/>
      <c r="I45" s="423" t="e">
        <f t="shared" si="4"/>
        <v>#DIV/0!</v>
      </c>
      <c r="J45" s="241" t="e">
        <f t="shared" si="5"/>
        <v>#DIV/0!</v>
      </c>
    </row>
    <row r="46" spans="1:10" ht="15">
      <c r="A46" s="237" t="s">
        <v>371</v>
      </c>
      <c r="B46" s="300" t="s">
        <v>324</v>
      </c>
      <c r="C46" s="113"/>
      <c r="D46" s="115"/>
      <c r="E46" s="130"/>
      <c r="F46" s="304"/>
      <c r="G46" s="128"/>
      <c r="H46" s="129"/>
      <c r="I46" s="423" t="e">
        <f t="shared" si="4"/>
        <v>#DIV/0!</v>
      </c>
      <c r="J46" s="241" t="e">
        <f t="shared" si="5"/>
        <v>#DIV/0!</v>
      </c>
    </row>
    <row r="47" spans="1:10" ht="15">
      <c r="A47" s="237" t="s">
        <v>325</v>
      </c>
      <c r="B47" s="300" t="s">
        <v>326</v>
      </c>
      <c r="C47" s="113"/>
      <c r="D47" s="115"/>
      <c r="E47" s="130"/>
      <c r="F47" s="304"/>
      <c r="G47" s="128"/>
      <c r="H47" s="129"/>
      <c r="I47" s="423" t="e">
        <f t="shared" si="4"/>
        <v>#DIV/0!</v>
      </c>
      <c r="J47" s="241" t="e">
        <f t="shared" si="5"/>
        <v>#DIV/0!</v>
      </c>
    </row>
    <row r="48" spans="1:10" ht="15">
      <c r="A48" s="237" t="s">
        <v>327</v>
      </c>
      <c r="B48" s="300" t="s">
        <v>328</v>
      </c>
      <c r="C48" s="113"/>
      <c r="D48" s="115"/>
      <c r="E48" s="130"/>
      <c r="F48" s="304"/>
      <c r="G48" s="128"/>
      <c r="H48" s="129"/>
      <c r="I48" s="423" t="e">
        <f t="shared" si="4"/>
        <v>#DIV/0!</v>
      </c>
      <c r="J48" s="241" t="e">
        <f t="shared" si="5"/>
        <v>#DIV/0!</v>
      </c>
    </row>
    <row r="49" spans="1:10" ht="15">
      <c r="A49" s="237" t="s">
        <v>329</v>
      </c>
      <c r="B49" s="300" t="s">
        <v>330</v>
      </c>
      <c r="C49" s="113"/>
      <c r="D49" s="115"/>
      <c r="E49" s="130"/>
      <c r="F49" s="304"/>
      <c r="G49" s="128"/>
      <c r="H49" s="129"/>
      <c r="I49" s="423" t="e">
        <f t="shared" si="4"/>
        <v>#DIV/0!</v>
      </c>
      <c r="J49" s="241" t="e">
        <f t="shared" si="5"/>
        <v>#DIV/0!</v>
      </c>
    </row>
    <row r="50" spans="1:10" ht="15">
      <c r="A50" s="237" t="s">
        <v>331</v>
      </c>
      <c r="B50" s="300" t="s">
        <v>332</v>
      </c>
      <c r="C50" s="113"/>
      <c r="D50" s="115"/>
      <c r="E50" s="130"/>
      <c r="F50" s="304"/>
      <c r="G50" s="128"/>
      <c r="H50" s="129"/>
      <c r="I50" s="423" t="e">
        <f t="shared" si="4"/>
        <v>#DIV/0!</v>
      </c>
      <c r="J50" s="241" t="e">
        <f t="shared" si="5"/>
        <v>#DIV/0!</v>
      </c>
    </row>
    <row r="51" spans="1:10" ht="15">
      <c r="A51" s="237" t="s">
        <v>333</v>
      </c>
      <c r="B51" s="300" t="s">
        <v>334</v>
      </c>
      <c r="C51" s="113"/>
      <c r="D51" s="115"/>
      <c r="E51" s="130"/>
      <c r="F51" s="304"/>
      <c r="G51" s="128"/>
      <c r="H51" s="129"/>
      <c r="I51" s="423" t="e">
        <f t="shared" si="4"/>
        <v>#DIV/0!</v>
      </c>
      <c r="J51" s="241" t="e">
        <f t="shared" si="5"/>
        <v>#DIV/0!</v>
      </c>
    </row>
    <row r="52" spans="1:10" ht="15">
      <c r="A52" s="237" t="s">
        <v>372</v>
      </c>
      <c r="B52" s="300" t="s">
        <v>335</v>
      </c>
      <c r="C52" s="113"/>
      <c r="D52" s="115"/>
      <c r="E52" s="130"/>
      <c r="F52" s="304"/>
      <c r="G52" s="128"/>
      <c r="H52" s="129"/>
      <c r="I52" s="423" t="e">
        <f t="shared" si="4"/>
        <v>#DIV/0!</v>
      </c>
      <c r="J52" s="241" t="e">
        <f t="shared" si="5"/>
        <v>#DIV/0!</v>
      </c>
    </row>
    <row r="53" spans="1:10" ht="15">
      <c r="A53" s="237" t="s">
        <v>373</v>
      </c>
      <c r="B53" s="300" t="s">
        <v>336</v>
      </c>
      <c r="C53" s="113"/>
      <c r="D53" s="115"/>
      <c r="E53" s="130"/>
      <c r="F53" s="304"/>
      <c r="G53" s="128"/>
      <c r="H53" s="129"/>
      <c r="I53" s="423" t="e">
        <f t="shared" si="4"/>
        <v>#DIV/0!</v>
      </c>
      <c r="J53" s="241" t="e">
        <f t="shared" si="5"/>
        <v>#DIV/0!</v>
      </c>
    </row>
    <row r="54" spans="1:10" ht="15">
      <c r="A54" s="237" t="s">
        <v>337</v>
      </c>
      <c r="B54" s="300" t="s">
        <v>338</v>
      </c>
      <c r="C54" s="113"/>
      <c r="D54" s="115"/>
      <c r="E54" s="130"/>
      <c r="F54" s="304"/>
      <c r="G54" s="128"/>
      <c r="H54" s="129"/>
      <c r="I54" s="423" t="e">
        <f aca="true" t="shared" si="6" ref="I54:I60">G54/C54*100</f>
        <v>#DIV/0!</v>
      </c>
      <c r="J54" s="241" t="e">
        <f aca="true" t="shared" si="7" ref="J54:J60">G54/E54*100</f>
        <v>#DIV/0!</v>
      </c>
    </row>
    <row r="55" spans="1:10" ht="15">
      <c r="A55" s="237" t="s">
        <v>374</v>
      </c>
      <c r="B55" s="300" t="s">
        <v>375</v>
      </c>
      <c r="C55" s="113"/>
      <c r="D55" s="115"/>
      <c r="E55" s="130"/>
      <c r="F55" s="304"/>
      <c r="G55" s="128"/>
      <c r="H55" s="129"/>
      <c r="I55" s="423" t="e">
        <f t="shared" si="6"/>
        <v>#DIV/0!</v>
      </c>
      <c r="J55" s="241" t="e">
        <f t="shared" si="7"/>
        <v>#DIV/0!</v>
      </c>
    </row>
    <row r="56" spans="1:10" ht="15">
      <c r="A56" s="237" t="s">
        <v>287</v>
      </c>
      <c r="B56" s="300" t="s">
        <v>288</v>
      </c>
      <c r="C56" s="113"/>
      <c r="D56" s="115"/>
      <c r="E56" s="130"/>
      <c r="F56" s="304"/>
      <c r="G56" s="128"/>
      <c r="H56" s="129"/>
      <c r="I56" s="423" t="e">
        <f t="shared" si="6"/>
        <v>#DIV/0!</v>
      </c>
      <c r="J56" s="241" t="e">
        <f t="shared" si="7"/>
        <v>#DIV/0!</v>
      </c>
    </row>
    <row r="57" spans="1:10" ht="15">
      <c r="A57" s="237" t="s">
        <v>289</v>
      </c>
      <c r="B57" s="300" t="s">
        <v>290</v>
      </c>
      <c r="C57" s="113"/>
      <c r="D57" s="115"/>
      <c r="E57" s="130"/>
      <c r="F57" s="304"/>
      <c r="G57" s="128"/>
      <c r="H57" s="129"/>
      <c r="I57" s="423" t="e">
        <f t="shared" si="6"/>
        <v>#DIV/0!</v>
      </c>
      <c r="J57" s="241" t="e">
        <f t="shared" si="7"/>
        <v>#DIV/0!</v>
      </c>
    </row>
    <row r="58" spans="1:10" ht="15">
      <c r="A58" s="237" t="s">
        <v>291</v>
      </c>
      <c r="B58" s="300" t="s">
        <v>292</v>
      </c>
      <c r="C58" s="113"/>
      <c r="D58" s="115"/>
      <c r="E58" s="130"/>
      <c r="F58" s="304"/>
      <c r="G58" s="128"/>
      <c r="H58" s="129"/>
      <c r="I58" s="423" t="e">
        <f t="shared" si="6"/>
        <v>#DIV/0!</v>
      </c>
      <c r="J58" s="241" t="e">
        <f t="shared" si="7"/>
        <v>#DIV/0!</v>
      </c>
    </row>
    <row r="59" spans="1:10" ht="15">
      <c r="A59" s="237" t="s">
        <v>293</v>
      </c>
      <c r="B59" s="300" t="s">
        <v>294</v>
      </c>
      <c r="C59" s="113"/>
      <c r="D59" s="115"/>
      <c r="E59" s="130"/>
      <c r="F59" s="304"/>
      <c r="G59" s="128"/>
      <c r="H59" s="129"/>
      <c r="I59" s="423" t="e">
        <f t="shared" si="6"/>
        <v>#DIV/0!</v>
      </c>
      <c r="J59" s="241" t="e">
        <f t="shared" si="7"/>
        <v>#DIV/0!</v>
      </c>
    </row>
    <row r="60" spans="1:10" ht="15">
      <c r="A60" s="237" t="s">
        <v>295</v>
      </c>
      <c r="B60" s="300" t="s">
        <v>296</v>
      </c>
      <c r="C60" s="113"/>
      <c r="D60" s="115"/>
      <c r="E60" s="130"/>
      <c r="F60" s="304"/>
      <c r="G60" s="128"/>
      <c r="H60" s="129"/>
      <c r="I60" s="423" t="e">
        <f t="shared" si="6"/>
        <v>#DIV/0!</v>
      </c>
      <c r="J60" s="241" t="e">
        <f t="shared" si="7"/>
        <v>#DIV/0!</v>
      </c>
    </row>
    <row r="61" spans="1:10" ht="15">
      <c r="A61" s="402" t="s">
        <v>297</v>
      </c>
      <c r="B61" s="403" t="s">
        <v>298</v>
      </c>
      <c r="C61" s="404"/>
      <c r="D61" s="405"/>
      <c r="E61" s="406"/>
      <c r="F61" s="407"/>
      <c r="G61" s="408"/>
      <c r="H61" s="409"/>
      <c r="I61" s="423" t="e">
        <f aca="true" t="shared" si="8" ref="I61:I90">G61/C61*100</f>
        <v>#DIV/0!</v>
      </c>
      <c r="J61" s="241" t="e">
        <f aca="true" t="shared" si="9" ref="J61:J90">G61/E61*100</f>
        <v>#DIV/0!</v>
      </c>
    </row>
    <row r="62" spans="1:10" ht="15">
      <c r="A62" s="402" t="s">
        <v>299</v>
      </c>
      <c r="B62" s="403" t="s">
        <v>300</v>
      </c>
      <c r="C62" s="404"/>
      <c r="D62" s="405"/>
      <c r="E62" s="406"/>
      <c r="F62" s="407"/>
      <c r="G62" s="408"/>
      <c r="H62" s="409"/>
      <c r="I62" s="423" t="e">
        <f t="shared" si="8"/>
        <v>#DIV/0!</v>
      </c>
      <c r="J62" s="241" t="e">
        <f t="shared" si="9"/>
        <v>#DIV/0!</v>
      </c>
    </row>
    <row r="63" spans="1:10" ht="15">
      <c r="A63" s="402" t="s">
        <v>301</v>
      </c>
      <c r="B63" s="403" t="s">
        <v>302</v>
      </c>
      <c r="C63" s="404"/>
      <c r="D63" s="405"/>
      <c r="E63" s="406"/>
      <c r="F63" s="407"/>
      <c r="G63" s="408"/>
      <c r="H63" s="409"/>
      <c r="I63" s="423" t="e">
        <f t="shared" si="8"/>
        <v>#DIV/0!</v>
      </c>
      <c r="J63" s="241" t="e">
        <f t="shared" si="9"/>
        <v>#DIV/0!</v>
      </c>
    </row>
    <row r="64" spans="1:10" ht="15">
      <c r="A64" s="402" t="s">
        <v>376</v>
      </c>
      <c r="B64" s="403" t="s">
        <v>377</v>
      </c>
      <c r="C64" s="404"/>
      <c r="D64" s="405"/>
      <c r="E64" s="406"/>
      <c r="F64" s="407"/>
      <c r="G64" s="408"/>
      <c r="H64" s="409"/>
      <c r="I64" s="423" t="e">
        <f t="shared" si="8"/>
        <v>#DIV/0!</v>
      </c>
      <c r="J64" s="241" t="e">
        <f t="shared" si="9"/>
        <v>#DIV/0!</v>
      </c>
    </row>
    <row r="65" spans="1:10" ht="15">
      <c r="A65" s="402" t="s">
        <v>378</v>
      </c>
      <c r="B65" s="403" t="s">
        <v>379</v>
      </c>
      <c r="C65" s="404"/>
      <c r="D65" s="405"/>
      <c r="E65" s="406"/>
      <c r="F65" s="407"/>
      <c r="G65" s="408"/>
      <c r="H65" s="409"/>
      <c r="I65" s="423" t="e">
        <f t="shared" si="8"/>
        <v>#DIV/0!</v>
      </c>
      <c r="J65" s="241" t="e">
        <f t="shared" si="9"/>
        <v>#DIV/0!</v>
      </c>
    </row>
    <row r="66" spans="1:10" ht="15">
      <c r="A66" s="402" t="s">
        <v>380</v>
      </c>
      <c r="B66" s="403" t="s">
        <v>381</v>
      </c>
      <c r="C66" s="404"/>
      <c r="D66" s="405"/>
      <c r="E66" s="406"/>
      <c r="F66" s="407"/>
      <c r="G66" s="408"/>
      <c r="H66" s="409"/>
      <c r="I66" s="423" t="e">
        <f t="shared" si="8"/>
        <v>#DIV/0!</v>
      </c>
      <c r="J66" s="241" t="e">
        <f t="shared" si="9"/>
        <v>#DIV/0!</v>
      </c>
    </row>
    <row r="67" spans="1:10" ht="15">
      <c r="A67" s="402" t="s">
        <v>382</v>
      </c>
      <c r="B67" s="403" t="s">
        <v>383</v>
      </c>
      <c r="C67" s="404"/>
      <c r="D67" s="405"/>
      <c r="E67" s="406"/>
      <c r="F67" s="407"/>
      <c r="G67" s="408"/>
      <c r="H67" s="409"/>
      <c r="I67" s="423" t="e">
        <f t="shared" si="8"/>
        <v>#DIV/0!</v>
      </c>
      <c r="J67" s="241" t="e">
        <f t="shared" si="9"/>
        <v>#DIV/0!</v>
      </c>
    </row>
    <row r="68" spans="1:10" ht="15">
      <c r="A68" s="402" t="s">
        <v>384</v>
      </c>
      <c r="B68" s="403" t="s">
        <v>385</v>
      </c>
      <c r="C68" s="404"/>
      <c r="D68" s="405"/>
      <c r="E68" s="406"/>
      <c r="F68" s="407"/>
      <c r="G68" s="408"/>
      <c r="H68" s="409"/>
      <c r="I68" s="423" t="e">
        <f t="shared" si="8"/>
        <v>#DIV/0!</v>
      </c>
      <c r="J68" s="241" t="e">
        <f t="shared" si="9"/>
        <v>#DIV/0!</v>
      </c>
    </row>
    <row r="69" spans="1:10" ht="15">
      <c r="A69" s="402" t="s">
        <v>386</v>
      </c>
      <c r="B69" s="403" t="s">
        <v>387</v>
      </c>
      <c r="C69" s="404"/>
      <c r="D69" s="405"/>
      <c r="E69" s="406"/>
      <c r="F69" s="407"/>
      <c r="G69" s="408"/>
      <c r="H69" s="409"/>
      <c r="I69" s="423" t="e">
        <f t="shared" si="8"/>
        <v>#DIV/0!</v>
      </c>
      <c r="J69" s="241" t="e">
        <f t="shared" si="9"/>
        <v>#DIV/0!</v>
      </c>
    </row>
    <row r="70" spans="1:10" ht="15">
      <c r="A70" s="402" t="s">
        <v>388</v>
      </c>
      <c r="B70" s="403" t="s">
        <v>389</v>
      </c>
      <c r="C70" s="404"/>
      <c r="D70" s="405"/>
      <c r="E70" s="406"/>
      <c r="F70" s="407"/>
      <c r="G70" s="408"/>
      <c r="H70" s="409"/>
      <c r="I70" s="423" t="e">
        <f t="shared" si="8"/>
        <v>#DIV/0!</v>
      </c>
      <c r="J70" s="241" t="e">
        <f t="shared" si="9"/>
        <v>#DIV/0!</v>
      </c>
    </row>
    <row r="71" spans="1:10" ht="30">
      <c r="A71" s="402" t="s">
        <v>390</v>
      </c>
      <c r="B71" s="403" t="s">
        <v>391</v>
      </c>
      <c r="C71" s="404"/>
      <c r="D71" s="405"/>
      <c r="E71" s="406"/>
      <c r="F71" s="407"/>
      <c r="G71" s="408"/>
      <c r="H71" s="409"/>
      <c r="I71" s="423" t="e">
        <f t="shared" si="8"/>
        <v>#DIV/0!</v>
      </c>
      <c r="J71" s="241" t="e">
        <f t="shared" si="9"/>
        <v>#DIV/0!</v>
      </c>
    </row>
    <row r="72" spans="1:10" ht="30">
      <c r="A72" s="402" t="s">
        <v>392</v>
      </c>
      <c r="B72" s="403" t="s">
        <v>393</v>
      </c>
      <c r="C72" s="404"/>
      <c r="D72" s="405"/>
      <c r="E72" s="406"/>
      <c r="F72" s="407"/>
      <c r="G72" s="408"/>
      <c r="H72" s="409"/>
      <c r="I72" s="423" t="e">
        <f t="shared" si="8"/>
        <v>#DIV/0!</v>
      </c>
      <c r="J72" s="241" t="e">
        <f t="shared" si="9"/>
        <v>#DIV/0!</v>
      </c>
    </row>
    <row r="73" spans="1:10" ht="30">
      <c r="A73" s="402" t="s">
        <v>394</v>
      </c>
      <c r="B73" s="403" t="s">
        <v>395</v>
      </c>
      <c r="C73" s="404"/>
      <c r="D73" s="405"/>
      <c r="E73" s="406"/>
      <c r="F73" s="407"/>
      <c r="G73" s="408"/>
      <c r="H73" s="409"/>
      <c r="I73" s="423" t="e">
        <f t="shared" si="8"/>
        <v>#DIV/0!</v>
      </c>
      <c r="J73" s="241" t="e">
        <f t="shared" si="9"/>
        <v>#DIV/0!</v>
      </c>
    </row>
    <row r="74" spans="1:10" ht="15">
      <c r="A74" s="402" t="s">
        <v>396</v>
      </c>
      <c r="B74" s="403" t="s">
        <v>397</v>
      </c>
      <c r="C74" s="404"/>
      <c r="D74" s="405"/>
      <c r="E74" s="406"/>
      <c r="F74" s="407"/>
      <c r="G74" s="408"/>
      <c r="H74" s="409"/>
      <c r="I74" s="423" t="e">
        <f t="shared" si="8"/>
        <v>#DIV/0!</v>
      </c>
      <c r="J74" s="241" t="e">
        <f t="shared" si="9"/>
        <v>#DIV/0!</v>
      </c>
    </row>
    <row r="75" spans="1:10" ht="15">
      <c r="A75" s="402" t="s">
        <v>398</v>
      </c>
      <c r="B75" s="403" t="s">
        <v>399</v>
      </c>
      <c r="C75" s="404"/>
      <c r="D75" s="405"/>
      <c r="E75" s="406"/>
      <c r="F75" s="407"/>
      <c r="G75" s="408"/>
      <c r="H75" s="409"/>
      <c r="I75" s="423" t="e">
        <f t="shared" si="8"/>
        <v>#DIV/0!</v>
      </c>
      <c r="J75" s="241" t="e">
        <f t="shared" si="9"/>
        <v>#DIV/0!</v>
      </c>
    </row>
    <row r="76" spans="1:10" ht="15">
      <c r="A76" s="402" t="s">
        <v>400</v>
      </c>
      <c r="B76" s="403" t="s">
        <v>401</v>
      </c>
      <c r="C76" s="404"/>
      <c r="D76" s="405"/>
      <c r="E76" s="406"/>
      <c r="F76" s="407"/>
      <c r="G76" s="408"/>
      <c r="H76" s="409"/>
      <c r="I76" s="423" t="e">
        <f t="shared" si="8"/>
        <v>#DIV/0!</v>
      </c>
      <c r="J76" s="241" t="e">
        <f t="shared" si="9"/>
        <v>#DIV/0!</v>
      </c>
    </row>
    <row r="77" spans="1:10" ht="15">
      <c r="A77" s="402" t="s">
        <v>402</v>
      </c>
      <c r="B77" s="403" t="s">
        <v>403</v>
      </c>
      <c r="C77" s="404"/>
      <c r="D77" s="405"/>
      <c r="E77" s="406"/>
      <c r="F77" s="407"/>
      <c r="G77" s="408"/>
      <c r="H77" s="409"/>
      <c r="I77" s="423" t="e">
        <f t="shared" si="8"/>
        <v>#DIV/0!</v>
      </c>
      <c r="J77" s="241" t="e">
        <f t="shared" si="9"/>
        <v>#DIV/0!</v>
      </c>
    </row>
    <row r="78" spans="1:10" ht="15">
      <c r="A78" s="402" t="s">
        <v>404</v>
      </c>
      <c r="B78" s="403" t="s">
        <v>405</v>
      </c>
      <c r="C78" s="404"/>
      <c r="D78" s="405"/>
      <c r="E78" s="406"/>
      <c r="F78" s="407"/>
      <c r="G78" s="408"/>
      <c r="H78" s="409"/>
      <c r="I78" s="423" t="e">
        <f t="shared" si="8"/>
        <v>#DIV/0!</v>
      </c>
      <c r="J78" s="241" t="e">
        <f t="shared" si="9"/>
        <v>#DIV/0!</v>
      </c>
    </row>
    <row r="79" spans="1:10" ht="15">
      <c r="A79" s="416"/>
      <c r="B79" s="417"/>
      <c r="C79" s="404"/>
      <c r="D79" s="405"/>
      <c r="E79" s="406"/>
      <c r="F79" s="407"/>
      <c r="G79" s="408"/>
      <c r="H79" s="409"/>
      <c r="I79" s="423" t="e">
        <f t="shared" si="8"/>
        <v>#DIV/0!</v>
      </c>
      <c r="J79" s="241" t="e">
        <f t="shared" si="9"/>
        <v>#DIV/0!</v>
      </c>
    </row>
    <row r="80" spans="1:10" ht="15">
      <c r="A80" s="416"/>
      <c r="B80" s="417"/>
      <c r="C80" s="404"/>
      <c r="D80" s="405"/>
      <c r="E80" s="406"/>
      <c r="F80" s="407"/>
      <c r="G80" s="408"/>
      <c r="H80" s="409"/>
      <c r="I80" s="423" t="e">
        <f t="shared" si="8"/>
        <v>#DIV/0!</v>
      </c>
      <c r="J80" s="241" t="e">
        <f t="shared" si="9"/>
        <v>#DIV/0!</v>
      </c>
    </row>
    <row r="81" spans="1:10" ht="15">
      <c r="A81" s="416"/>
      <c r="B81" s="417"/>
      <c r="C81" s="404"/>
      <c r="D81" s="405"/>
      <c r="E81" s="406"/>
      <c r="F81" s="407"/>
      <c r="G81" s="408"/>
      <c r="H81" s="409"/>
      <c r="I81" s="423" t="e">
        <f t="shared" si="8"/>
        <v>#DIV/0!</v>
      </c>
      <c r="J81" s="241" t="e">
        <f t="shared" si="9"/>
        <v>#DIV/0!</v>
      </c>
    </row>
    <row r="82" spans="1:10" ht="15">
      <c r="A82" s="416"/>
      <c r="B82" s="417"/>
      <c r="C82" s="404"/>
      <c r="D82" s="405"/>
      <c r="E82" s="406"/>
      <c r="F82" s="407"/>
      <c r="G82" s="408"/>
      <c r="H82" s="409"/>
      <c r="I82" s="423" t="e">
        <f t="shared" si="8"/>
        <v>#DIV/0!</v>
      </c>
      <c r="J82" s="241" t="e">
        <f t="shared" si="9"/>
        <v>#DIV/0!</v>
      </c>
    </row>
    <row r="83" spans="1:10" ht="15">
      <c r="A83" s="416"/>
      <c r="B83" s="417"/>
      <c r="C83" s="404"/>
      <c r="D83" s="405"/>
      <c r="E83" s="406"/>
      <c r="F83" s="407"/>
      <c r="G83" s="408"/>
      <c r="H83" s="409"/>
      <c r="I83" s="423" t="e">
        <f t="shared" si="8"/>
        <v>#DIV/0!</v>
      </c>
      <c r="J83" s="241" t="e">
        <f t="shared" si="9"/>
        <v>#DIV/0!</v>
      </c>
    </row>
    <row r="84" spans="1:10" ht="15">
      <c r="A84" s="416"/>
      <c r="B84" s="417"/>
      <c r="C84" s="404"/>
      <c r="D84" s="405"/>
      <c r="E84" s="406"/>
      <c r="F84" s="407"/>
      <c r="G84" s="408"/>
      <c r="H84" s="409"/>
      <c r="I84" s="423" t="e">
        <f t="shared" si="8"/>
        <v>#DIV/0!</v>
      </c>
      <c r="J84" s="241" t="e">
        <f t="shared" si="9"/>
        <v>#DIV/0!</v>
      </c>
    </row>
    <row r="85" spans="1:10" ht="15">
      <c r="A85" s="416"/>
      <c r="B85" s="417"/>
      <c r="C85" s="404"/>
      <c r="D85" s="405"/>
      <c r="E85" s="406"/>
      <c r="F85" s="407"/>
      <c r="G85" s="408"/>
      <c r="H85" s="409"/>
      <c r="I85" s="423" t="e">
        <f t="shared" si="8"/>
        <v>#DIV/0!</v>
      </c>
      <c r="J85" s="241" t="e">
        <f t="shared" si="9"/>
        <v>#DIV/0!</v>
      </c>
    </row>
    <row r="86" spans="1:10" ht="15">
      <c r="A86" s="416"/>
      <c r="B86" s="417"/>
      <c r="C86" s="404"/>
      <c r="D86" s="405"/>
      <c r="E86" s="406"/>
      <c r="F86" s="407"/>
      <c r="G86" s="408"/>
      <c r="H86" s="409"/>
      <c r="I86" s="423" t="e">
        <f t="shared" si="8"/>
        <v>#DIV/0!</v>
      </c>
      <c r="J86" s="241" t="e">
        <f t="shared" si="9"/>
        <v>#DIV/0!</v>
      </c>
    </row>
    <row r="87" spans="1:10" ht="15">
      <c r="A87" s="416"/>
      <c r="B87" s="417"/>
      <c r="C87" s="404"/>
      <c r="D87" s="405"/>
      <c r="E87" s="406"/>
      <c r="F87" s="407"/>
      <c r="G87" s="408"/>
      <c r="H87" s="409"/>
      <c r="I87" s="423" t="e">
        <f t="shared" si="8"/>
        <v>#DIV/0!</v>
      </c>
      <c r="J87" s="241" t="e">
        <f t="shared" si="9"/>
        <v>#DIV/0!</v>
      </c>
    </row>
    <row r="88" spans="1:10" ht="15">
      <c r="A88" s="416"/>
      <c r="B88" s="417"/>
      <c r="C88" s="404"/>
      <c r="D88" s="405"/>
      <c r="E88" s="406"/>
      <c r="F88" s="407"/>
      <c r="G88" s="408"/>
      <c r="H88" s="409"/>
      <c r="I88" s="423" t="e">
        <f t="shared" si="8"/>
        <v>#DIV/0!</v>
      </c>
      <c r="J88" s="241" t="e">
        <f t="shared" si="9"/>
        <v>#DIV/0!</v>
      </c>
    </row>
    <row r="89" spans="1:10" ht="15">
      <c r="A89" s="416"/>
      <c r="B89" s="417"/>
      <c r="C89" s="404"/>
      <c r="D89" s="405"/>
      <c r="E89" s="406"/>
      <c r="F89" s="407"/>
      <c r="G89" s="408"/>
      <c r="H89" s="409"/>
      <c r="I89" s="423" t="e">
        <f t="shared" si="8"/>
        <v>#DIV/0!</v>
      </c>
      <c r="J89" s="241" t="e">
        <f t="shared" si="9"/>
        <v>#DIV/0!</v>
      </c>
    </row>
    <row r="90" spans="1:10" ht="15.75" thickBot="1">
      <c r="A90" s="418"/>
      <c r="B90" s="419"/>
      <c r="C90" s="118"/>
      <c r="D90" s="120"/>
      <c r="E90" s="133"/>
      <c r="F90" s="305"/>
      <c r="G90" s="131"/>
      <c r="H90" s="132"/>
      <c r="I90" s="424" t="e">
        <f t="shared" si="8"/>
        <v>#DIV/0!</v>
      </c>
      <c r="J90" s="298" t="e">
        <f t="shared" si="9"/>
        <v>#DIV/0!</v>
      </c>
    </row>
    <row r="91" spans="1:10" ht="19.5" customHeight="1">
      <c r="A91" s="1" t="s">
        <v>169</v>
      </c>
      <c r="B91" s="134"/>
      <c r="C91" s="134"/>
      <c r="D91" s="134"/>
      <c r="E91" s="135"/>
      <c r="F91" s="135"/>
      <c r="G91" s="135"/>
      <c r="H91" s="135"/>
      <c r="I91" s="135"/>
      <c r="J91" s="136"/>
    </row>
    <row r="92" spans="2:6" ht="15">
      <c r="B92" s="137"/>
      <c r="C92" s="137"/>
      <c r="D92" s="137"/>
      <c r="E92" s="1"/>
      <c r="F92" s="1"/>
    </row>
    <row r="93" spans="2:6" ht="15">
      <c r="B93" s="138"/>
      <c r="C93" s="138"/>
      <c r="D93" s="138"/>
      <c r="E93" s="1"/>
      <c r="F93" s="1"/>
    </row>
    <row r="94" spans="1:6" ht="15.75">
      <c r="A94" s="125" t="s">
        <v>2</v>
      </c>
      <c r="E94" s="3"/>
      <c r="F94" s="1"/>
    </row>
    <row r="95" spans="1:10" ht="15">
      <c r="A95" s="502"/>
      <c r="B95" s="503"/>
      <c r="C95" s="503"/>
      <c r="D95" s="503"/>
      <c r="E95" s="503"/>
      <c r="F95" s="503"/>
      <c r="G95" s="503"/>
      <c r="H95" s="503"/>
      <c r="I95" s="503"/>
      <c r="J95" s="504"/>
    </row>
    <row r="96" spans="1:10" ht="15">
      <c r="A96" s="505"/>
      <c r="B96" s="506"/>
      <c r="C96" s="506"/>
      <c r="D96" s="506"/>
      <c r="E96" s="506"/>
      <c r="F96" s="506"/>
      <c r="G96" s="506"/>
      <c r="H96" s="506"/>
      <c r="I96" s="506"/>
      <c r="J96" s="507"/>
    </row>
    <row r="97" spans="1:10" ht="15">
      <c r="A97" s="505"/>
      <c r="B97" s="506"/>
      <c r="C97" s="506"/>
      <c r="D97" s="506"/>
      <c r="E97" s="506"/>
      <c r="F97" s="506"/>
      <c r="G97" s="506"/>
      <c r="H97" s="506"/>
      <c r="I97" s="506"/>
      <c r="J97" s="507"/>
    </row>
    <row r="98" spans="1:10" ht="15">
      <c r="A98" s="508"/>
      <c r="B98" s="509"/>
      <c r="C98" s="509"/>
      <c r="D98" s="509"/>
      <c r="E98" s="509"/>
      <c r="F98" s="509"/>
      <c r="G98" s="509"/>
      <c r="H98" s="509"/>
      <c r="I98" s="509"/>
      <c r="J98" s="510"/>
    </row>
    <row r="99" spans="2:6" ht="15">
      <c r="B99" s="3"/>
      <c r="C99" s="3"/>
      <c r="D99" s="3"/>
      <c r="E99" s="3"/>
      <c r="F99" s="3"/>
    </row>
    <row r="100" spans="1:10" ht="15">
      <c r="A100" s="7" t="s">
        <v>3</v>
      </c>
      <c r="B100" s="139"/>
      <c r="C100" s="139"/>
      <c r="F100" s="7" t="s">
        <v>9</v>
      </c>
      <c r="G100" s="139"/>
      <c r="H100" s="139"/>
      <c r="I100" s="139"/>
      <c r="J100" s="139"/>
    </row>
    <row r="101" spans="1:6" ht="15">
      <c r="A101" s="6"/>
      <c r="E101" s="6"/>
      <c r="F101" s="8"/>
    </row>
    <row r="102" spans="1:6" ht="15">
      <c r="A102" s="7" t="s">
        <v>4</v>
      </c>
      <c r="B102" s="139"/>
      <c r="C102" s="139"/>
      <c r="E102" s="6"/>
      <c r="F102" s="8"/>
    </row>
  </sheetData>
  <sheetProtection password="CAC1" sheet="1"/>
  <mergeCells count="8">
    <mergeCell ref="A1:F1"/>
    <mergeCell ref="A4:A5"/>
    <mergeCell ref="A95:J98"/>
    <mergeCell ref="C4:D4"/>
    <mergeCell ref="I4:J4"/>
    <mergeCell ref="B4:B5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2021-01-12T10:36:07Z</cp:lastPrinted>
  <dcterms:created xsi:type="dcterms:W3CDTF">2009-01-30T07:14:06Z</dcterms:created>
  <dcterms:modified xsi:type="dcterms:W3CDTF">2024-01-04T06:44:17Z</dcterms:modified>
  <cp:category/>
  <cp:version/>
  <cp:contentType/>
  <cp:contentStatus/>
</cp:coreProperties>
</file>