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195" windowHeight="13290"/>
  </bookViews>
  <sheets>
    <sheet name="Seznam_operacij_OP2014_-_2020" sheetId="1" r:id="rId1"/>
  </sheets>
  <calcPr calcId="145621"/>
</workbook>
</file>

<file path=xl/calcChain.xml><?xml version="1.0" encoding="utf-8"?>
<calcChain xmlns="http://schemas.openxmlformats.org/spreadsheetml/2006/main">
  <c r="I19" i="1" l="1"/>
  <c r="I20" i="1"/>
  <c r="I21" i="1"/>
  <c r="I3" i="1" l="1"/>
  <c r="I2" i="1" l="1"/>
</calcChain>
</file>

<file path=xl/sharedStrings.xml><?xml version="1.0" encoding="utf-8"?>
<sst xmlns="http://schemas.openxmlformats.org/spreadsheetml/2006/main" count="155" uniqueCount="84">
  <si>
    <t>št.</t>
  </si>
  <si>
    <t>Ime upravičenca</t>
  </si>
  <si>
    <t>Ime operacije</t>
  </si>
  <si>
    <t>Povzetek operacije</t>
  </si>
  <si>
    <t>Datum začetka</t>
  </si>
  <si>
    <t>Datum zaključka</t>
  </si>
  <si>
    <t>Skupni upravičeni izdatki</t>
  </si>
  <si>
    <t>Sofinanciranje unije po PO</t>
  </si>
  <si>
    <t>Država</t>
  </si>
  <si>
    <t>Ime kategorije ukrepa</t>
  </si>
  <si>
    <t>Datum posodobitve tabele</t>
  </si>
  <si>
    <t>1.</t>
  </si>
  <si>
    <t>Zavod za šport RS Planica</t>
  </si>
  <si>
    <t>Zdrav življenjski slog 2015 - 2017</t>
  </si>
  <si>
    <t>NPO ZŽS 2015 - 2017</t>
  </si>
  <si>
    <t>Slovenija</t>
  </si>
  <si>
    <t>št. OP</t>
  </si>
  <si>
    <t>OP20.00027</t>
  </si>
  <si>
    <t>9.1.3. Preprečevanje zdrsa v revščino</t>
  </si>
  <si>
    <t>9.1.2- Opolnomočenje ciljnih skupin</t>
  </si>
  <si>
    <t>2.</t>
  </si>
  <si>
    <t>OP20.00141</t>
  </si>
  <si>
    <t>CŠOD</t>
  </si>
  <si>
    <t>Skupaj za znanje</t>
  </si>
  <si>
    <t>NPO Skupaj za znanje</t>
  </si>
  <si>
    <t>Indikator lokacije</t>
  </si>
  <si>
    <t>vzhod    zahod</t>
  </si>
  <si>
    <t>OP20.01450</t>
  </si>
  <si>
    <t>CSGM MB</t>
  </si>
  <si>
    <t>Mreža strokovnih institucij</t>
  </si>
  <si>
    <t>OP20.01451</t>
  </si>
  <si>
    <t>ZGN LJ</t>
  </si>
  <si>
    <t>OP20.01452</t>
  </si>
  <si>
    <t>OŠ Milke Šobar-Nataše ČR</t>
  </si>
  <si>
    <t>OP20.01453</t>
  </si>
  <si>
    <t>OŠ Jela Janežiča ŠKL</t>
  </si>
  <si>
    <t>OP20.01454</t>
  </si>
  <si>
    <t>CIRIUS Kamnik</t>
  </si>
  <si>
    <t>OP20.01455</t>
  </si>
  <si>
    <t>Center IRIS</t>
  </si>
  <si>
    <t>OP20.01456</t>
  </si>
  <si>
    <t>Center Janeza Levca LJ</t>
  </si>
  <si>
    <t>OP20.01457</t>
  </si>
  <si>
    <t>OŠ Glazija Celje</t>
  </si>
  <si>
    <t>OP20.01458</t>
  </si>
  <si>
    <t>OŠ IV Murska Sobota</t>
  </si>
  <si>
    <t>OP20.01459</t>
  </si>
  <si>
    <t>OŠ Gustava Šiliha Maribor</t>
  </si>
  <si>
    <t>OP20.01468</t>
  </si>
  <si>
    <t>ZGNL</t>
  </si>
  <si>
    <t>Spodbujanje socialne vključenosti 1</t>
  </si>
  <si>
    <t>OP20.01469</t>
  </si>
  <si>
    <t>CSG MB</t>
  </si>
  <si>
    <t>OP20.01470</t>
  </si>
  <si>
    <t>Zavod IRIS</t>
  </si>
  <si>
    <t>OP20.01471</t>
  </si>
  <si>
    <t>OP20.01473</t>
  </si>
  <si>
    <t>CIRIUS Vipava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</si>
  <si>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</si>
  <si>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</si>
  <si>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</si>
  <si>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</si>
  <si>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</si>
  <si>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</si>
  <si>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</si>
  <si>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</si>
  <si>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</si>
  <si>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</si>
  <si>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</si>
  <si>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</si>
  <si>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</si>
  <si>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</si>
  <si>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</si>
  <si>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OP20.01543</t>
  </si>
  <si>
    <t>OP20.01544</t>
  </si>
  <si>
    <t>OP20.01545</t>
  </si>
  <si>
    <t>MD Jarše</t>
  </si>
  <si>
    <t>MD Planina</t>
  </si>
  <si>
    <t>MD Maribor</t>
  </si>
  <si>
    <t>18.</t>
  </si>
  <si>
    <t>19.</t>
  </si>
  <si>
    <t>20.</t>
  </si>
  <si>
    <t>Celostna obravnava otrok</t>
  </si>
  <si>
    <t>Celostna obravnava otrok s čustvenimi in vedenjskimi motnjami v vzgojnih zavodih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</si>
</sst>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42" applyFont="1"/>
    <xf numFmtId="14" fontId="0" fillId="0" borderId="0" xfId="0" applyNumberFormat="1"/>
    <xf numFmtId="0" fontId="0" fillId="33" borderId="10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44" fontId="0" fillId="0" borderId="0" xfId="42" applyFont="1" applyBorder="1"/>
    <xf numFmtId="14" fontId="0" fillId="0" borderId="0" xfId="0" applyNumberFormat="1" applyBorder="1"/>
    <xf numFmtId="0" fontId="18" fillId="0" borderId="0" xfId="0" applyFont="1" applyFill="1"/>
  </cellXfs>
  <cellStyles count="43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aluta" xfId="42" builtinId="4"/>
    <cellStyle name="Vnos" xfId="9" builtinId="20" customBuiltin="1"/>
    <cellStyle name="Vsota" xfId="17" builtinId="25" customBuiltin="1"/>
  </cellStyles>
  <dxfs count="2"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1:M21" totalsRowShown="0" headerRowDxfId="1">
  <autoFilter ref="A1:M21"/>
  <tableColumns count="13">
    <tableColumn id="1" name="št."/>
    <tableColumn id="13" name="št. OP"/>
    <tableColumn id="2" name="Ime upravičenca"/>
    <tableColumn id="3" name="Ime operacije"/>
    <tableColumn id="4" name="Povzetek operacije"/>
    <tableColumn id="5" name="Datum začetka"/>
    <tableColumn id="6" name="Datum zaključka"/>
    <tableColumn id="7" name="Skupni upravičeni izdatki" dataCellStyle="Valuta"/>
    <tableColumn id="8" name="Sofinanciranje unije po PO" dataCellStyle="Valuta">
      <calculatedColumnFormula>SUM(Tabela2[Skupni upravičeni izdatki]*80%)</calculatedColumnFormula>
    </tableColumn>
    <tableColumn id="9" name="Indikator lokacije"/>
    <tableColumn id="10" name="Država"/>
    <tableColumn id="11" name="Ime kategorije ukrepa" dataDxfId="0"/>
    <tableColumn id="12" name="Datum posodobitve tabele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10" workbookViewId="0">
      <selection activeCell="B21" sqref="B21"/>
    </sheetView>
  </sheetViews>
  <sheetFormatPr defaultRowHeight="15" x14ac:dyDescent="0.25"/>
  <cols>
    <col min="1" max="1" width="5.28515625" customWidth="1"/>
    <col min="2" max="2" width="14.42578125" customWidth="1"/>
    <col min="3" max="3" width="24.140625" customWidth="1"/>
    <col min="4" max="4" width="29.28515625" customWidth="1"/>
    <col min="5" max="5" width="20.28515625" customWidth="1"/>
    <col min="6" max="6" width="13" customWidth="1"/>
    <col min="7" max="7" width="14" customWidth="1"/>
    <col min="8" max="8" width="18.42578125" customWidth="1"/>
    <col min="9" max="9" width="18.85546875" customWidth="1"/>
    <col min="10" max="10" width="11.42578125" customWidth="1"/>
    <col min="11" max="11" width="10.85546875" customWidth="1"/>
    <col min="12" max="12" width="23.140625" customWidth="1"/>
    <col min="13" max="13" width="14.85546875" customWidth="1"/>
  </cols>
  <sheetData>
    <row r="1" spans="1:13" ht="45" x14ac:dyDescent="0.25">
      <c r="A1" s="3" t="s">
        <v>0</v>
      </c>
      <c r="B1" s="3" t="s">
        <v>16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25</v>
      </c>
      <c r="K1" s="3" t="s">
        <v>8</v>
      </c>
      <c r="L1" s="3" t="s">
        <v>9</v>
      </c>
      <c r="M1" s="3" t="s">
        <v>10</v>
      </c>
    </row>
    <row r="2" spans="1:13" ht="30" x14ac:dyDescent="0.25">
      <c r="A2" t="s">
        <v>11</v>
      </c>
      <c r="B2" t="s">
        <v>17</v>
      </c>
      <c r="C2" t="s">
        <v>12</v>
      </c>
      <c r="D2" t="s">
        <v>13</v>
      </c>
      <c r="E2" t="s">
        <v>14</v>
      </c>
      <c r="F2" s="2">
        <v>42339</v>
      </c>
      <c r="G2" s="2">
        <v>43023</v>
      </c>
      <c r="H2" s="1">
        <v>5000000</v>
      </c>
      <c r="I2" s="1">
        <f>SUM(Tabela2[Skupni upravičeni izdatki]*80%)</f>
        <v>4000000</v>
      </c>
      <c r="J2" s="4" t="s">
        <v>26</v>
      </c>
      <c r="K2" t="s">
        <v>15</v>
      </c>
      <c r="L2" s="4" t="s">
        <v>18</v>
      </c>
      <c r="M2" s="2">
        <v>42422</v>
      </c>
    </row>
    <row r="3" spans="1:13" ht="30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s="2">
        <v>42370</v>
      </c>
      <c r="G3" s="2">
        <v>44454</v>
      </c>
      <c r="H3" s="1">
        <v>6492680.3200000003</v>
      </c>
      <c r="I3" s="1">
        <f>SUM(Tabela2[Skupni upravičeni izdatki]*80%)</f>
        <v>5194144.256000001</v>
      </c>
      <c r="J3" s="4" t="s">
        <v>26</v>
      </c>
      <c r="K3" t="s">
        <v>15</v>
      </c>
      <c r="L3" s="4" t="s">
        <v>19</v>
      </c>
      <c r="M3" s="2">
        <v>42571</v>
      </c>
    </row>
    <row r="4" spans="1:13" ht="30" x14ac:dyDescent="0.25">
      <c r="A4" t="s">
        <v>58</v>
      </c>
      <c r="B4" t="s">
        <v>27</v>
      </c>
      <c r="C4" t="s">
        <v>28</v>
      </c>
      <c r="D4" t="s">
        <v>29</v>
      </c>
      <c r="E4" s="4" t="s">
        <v>29</v>
      </c>
      <c r="F4" s="2">
        <v>42699</v>
      </c>
      <c r="G4" s="2">
        <v>44196</v>
      </c>
      <c r="H4" s="1">
        <v>400000</v>
      </c>
      <c r="I4" s="1">
        <v>320000</v>
      </c>
      <c r="K4" t="s">
        <v>15</v>
      </c>
      <c r="L4" s="4" t="s">
        <v>19</v>
      </c>
      <c r="M4" s="2">
        <v>42977</v>
      </c>
    </row>
    <row r="5" spans="1:13" ht="30" x14ac:dyDescent="0.25">
      <c r="A5" t="s">
        <v>59</v>
      </c>
      <c r="B5" t="s">
        <v>30</v>
      </c>
      <c r="C5" t="s">
        <v>31</v>
      </c>
      <c r="D5" t="s">
        <v>29</v>
      </c>
      <c r="E5" s="4" t="s">
        <v>29</v>
      </c>
      <c r="F5" s="2">
        <v>42699</v>
      </c>
      <c r="G5" s="2">
        <v>44196</v>
      </c>
      <c r="H5" s="1">
        <v>400000</v>
      </c>
      <c r="I5" s="1">
        <v>320000</v>
      </c>
      <c r="K5" t="s">
        <v>15</v>
      </c>
      <c r="L5" s="4" t="s">
        <v>19</v>
      </c>
      <c r="M5" s="2">
        <v>42977</v>
      </c>
    </row>
    <row r="6" spans="1:13" ht="30" x14ac:dyDescent="0.25">
      <c r="A6" t="s">
        <v>60</v>
      </c>
      <c r="B6" t="s">
        <v>32</v>
      </c>
      <c r="C6" t="s">
        <v>33</v>
      </c>
      <c r="D6" t="s">
        <v>29</v>
      </c>
      <c r="E6" s="4" t="s">
        <v>29</v>
      </c>
      <c r="F6" s="2">
        <v>42699</v>
      </c>
      <c r="G6" s="2">
        <v>44196</v>
      </c>
      <c r="H6" s="1">
        <v>356000</v>
      </c>
      <c r="I6" s="1">
        <v>284800</v>
      </c>
      <c r="K6" t="s">
        <v>15</v>
      </c>
      <c r="L6" s="4" t="s">
        <v>19</v>
      </c>
      <c r="M6" s="2">
        <v>42977</v>
      </c>
    </row>
    <row r="7" spans="1:13" ht="30" x14ac:dyDescent="0.25">
      <c r="A7" t="s">
        <v>61</v>
      </c>
      <c r="B7" t="s">
        <v>34</v>
      </c>
      <c r="C7" t="s">
        <v>35</v>
      </c>
      <c r="D7" t="s">
        <v>29</v>
      </c>
      <c r="E7" s="4" t="s">
        <v>29</v>
      </c>
      <c r="F7" s="2">
        <v>42699</v>
      </c>
      <c r="G7" s="2">
        <v>44196</v>
      </c>
      <c r="H7" s="1">
        <v>311840</v>
      </c>
      <c r="I7" s="1">
        <v>249472</v>
      </c>
      <c r="K7" t="s">
        <v>15</v>
      </c>
      <c r="L7" s="4" t="s">
        <v>19</v>
      </c>
      <c r="M7" s="2">
        <v>42977</v>
      </c>
    </row>
    <row r="8" spans="1:13" ht="30" x14ac:dyDescent="0.25">
      <c r="A8" t="s">
        <v>62</v>
      </c>
      <c r="B8" t="s">
        <v>36</v>
      </c>
      <c r="C8" t="s">
        <v>37</v>
      </c>
      <c r="D8" t="s">
        <v>29</v>
      </c>
      <c r="E8" s="4" t="s">
        <v>29</v>
      </c>
      <c r="F8" s="2">
        <v>42699</v>
      </c>
      <c r="G8" s="2">
        <v>44196</v>
      </c>
      <c r="H8" s="1">
        <v>400000</v>
      </c>
      <c r="I8" s="1">
        <v>320000</v>
      </c>
      <c r="K8" t="s">
        <v>15</v>
      </c>
      <c r="L8" s="4" t="s">
        <v>19</v>
      </c>
      <c r="M8" s="2">
        <v>42977</v>
      </c>
    </row>
    <row r="9" spans="1:13" ht="30" x14ac:dyDescent="0.25">
      <c r="A9" t="s">
        <v>63</v>
      </c>
      <c r="B9" t="s">
        <v>38</v>
      </c>
      <c r="C9" t="s">
        <v>39</v>
      </c>
      <c r="D9" t="s">
        <v>29</v>
      </c>
      <c r="E9" s="4" t="s">
        <v>29</v>
      </c>
      <c r="F9" s="2">
        <v>42699</v>
      </c>
      <c r="G9" s="2">
        <v>44196</v>
      </c>
      <c r="H9" s="1">
        <v>400000</v>
      </c>
      <c r="I9" s="1">
        <v>320000</v>
      </c>
      <c r="K9" t="s">
        <v>15</v>
      </c>
      <c r="L9" s="4" t="s">
        <v>19</v>
      </c>
      <c r="M9" s="2">
        <v>42977</v>
      </c>
    </row>
    <row r="10" spans="1:13" ht="30" x14ac:dyDescent="0.25">
      <c r="A10" t="s">
        <v>64</v>
      </c>
      <c r="B10" t="s">
        <v>40</v>
      </c>
      <c r="C10" t="s">
        <v>41</v>
      </c>
      <c r="D10" t="s">
        <v>29</v>
      </c>
      <c r="E10" s="4" t="s">
        <v>29</v>
      </c>
      <c r="F10" s="2">
        <v>42699</v>
      </c>
      <c r="G10" s="2">
        <v>44196</v>
      </c>
      <c r="H10" s="1">
        <v>488160</v>
      </c>
      <c r="I10" s="1">
        <v>390528</v>
      </c>
      <c r="K10" t="s">
        <v>15</v>
      </c>
      <c r="L10" s="4" t="s">
        <v>19</v>
      </c>
      <c r="M10" s="2">
        <v>42977</v>
      </c>
    </row>
    <row r="11" spans="1:13" ht="30" x14ac:dyDescent="0.25">
      <c r="A11" t="s">
        <v>65</v>
      </c>
      <c r="B11" t="s">
        <v>42</v>
      </c>
      <c r="C11" t="s">
        <v>43</v>
      </c>
      <c r="D11" t="s">
        <v>29</v>
      </c>
      <c r="E11" s="4" t="s">
        <v>29</v>
      </c>
      <c r="F11" s="2">
        <v>42699</v>
      </c>
      <c r="G11" s="2">
        <v>44196</v>
      </c>
      <c r="H11" s="1">
        <v>551040</v>
      </c>
      <c r="I11" s="1">
        <v>440832</v>
      </c>
      <c r="K11" t="s">
        <v>15</v>
      </c>
      <c r="L11" s="4" t="s">
        <v>19</v>
      </c>
      <c r="M11" s="2">
        <v>42977</v>
      </c>
    </row>
    <row r="12" spans="1:13" ht="30" x14ac:dyDescent="0.25">
      <c r="A12" t="s">
        <v>66</v>
      </c>
      <c r="B12" t="s">
        <v>44</v>
      </c>
      <c r="C12" t="s">
        <v>45</v>
      </c>
      <c r="D12" t="s">
        <v>29</v>
      </c>
      <c r="E12" s="4" t="s">
        <v>29</v>
      </c>
      <c r="F12" s="2">
        <v>42699</v>
      </c>
      <c r="G12" s="2">
        <v>44196</v>
      </c>
      <c r="H12" s="1">
        <v>159680</v>
      </c>
      <c r="I12" s="1">
        <v>127744</v>
      </c>
      <c r="K12" t="s">
        <v>15</v>
      </c>
      <c r="L12" s="4" t="s">
        <v>19</v>
      </c>
      <c r="M12" s="2">
        <v>42977</v>
      </c>
    </row>
    <row r="13" spans="1:13" ht="30" x14ac:dyDescent="0.25">
      <c r="A13" t="s">
        <v>67</v>
      </c>
      <c r="B13" t="s">
        <v>46</v>
      </c>
      <c r="C13" t="s">
        <v>47</v>
      </c>
      <c r="D13" t="s">
        <v>29</v>
      </c>
      <c r="E13" s="4" t="s">
        <v>29</v>
      </c>
      <c r="F13" s="2">
        <v>42699</v>
      </c>
      <c r="G13" s="2">
        <v>44196</v>
      </c>
      <c r="H13" s="1">
        <v>533280</v>
      </c>
      <c r="I13" s="1">
        <v>426624</v>
      </c>
      <c r="K13" t="s">
        <v>15</v>
      </c>
      <c r="L13" s="4" t="s">
        <v>19</v>
      </c>
      <c r="M13" s="2">
        <v>42977</v>
      </c>
    </row>
    <row r="14" spans="1:13" ht="30" x14ac:dyDescent="0.25">
      <c r="A14" t="s">
        <v>68</v>
      </c>
      <c r="B14" t="s">
        <v>48</v>
      </c>
      <c r="C14" t="s">
        <v>49</v>
      </c>
      <c r="D14" s="4" t="s">
        <v>50</v>
      </c>
      <c r="E14" s="4" t="s">
        <v>50</v>
      </c>
      <c r="F14" s="2">
        <v>42755</v>
      </c>
      <c r="G14" s="2">
        <v>44926</v>
      </c>
      <c r="H14" s="1">
        <v>463000</v>
      </c>
      <c r="I14" s="1">
        <v>370400</v>
      </c>
      <c r="K14" t="s">
        <v>15</v>
      </c>
      <c r="L14" s="4" t="s">
        <v>19</v>
      </c>
      <c r="M14" s="2">
        <v>42977</v>
      </c>
    </row>
    <row r="15" spans="1:13" ht="30" x14ac:dyDescent="0.25">
      <c r="A15" t="s">
        <v>69</v>
      </c>
      <c r="B15" t="s">
        <v>51</v>
      </c>
      <c r="C15" t="s">
        <v>52</v>
      </c>
      <c r="D15" s="4" t="s">
        <v>50</v>
      </c>
      <c r="E15" s="4" t="s">
        <v>50</v>
      </c>
      <c r="F15" s="2">
        <v>42755</v>
      </c>
      <c r="G15" s="2">
        <v>44926</v>
      </c>
      <c r="H15" s="1">
        <v>462999.99</v>
      </c>
      <c r="I15" s="1">
        <v>370399.99200000003</v>
      </c>
      <c r="K15" t="s">
        <v>15</v>
      </c>
      <c r="L15" s="4" t="s">
        <v>19</v>
      </c>
      <c r="M15" s="2">
        <v>42977</v>
      </c>
    </row>
    <row r="16" spans="1:13" ht="30" x14ac:dyDescent="0.25">
      <c r="A16" t="s">
        <v>70</v>
      </c>
      <c r="B16" t="s">
        <v>53</v>
      </c>
      <c r="C16" t="s">
        <v>54</v>
      </c>
      <c r="D16" s="4" t="s">
        <v>50</v>
      </c>
      <c r="E16" s="4" t="s">
        <v>50</v>
      </c>
      <c r="F16" s="2">
        <v>42755</v>
      </c>
      <c r="G16" s="2">
        <v>44926</v>
      </c>
      <c r="H16" s="1">
        <v>463000</v>
      </c>
      <c r="I16" s="1">
        <v>370400</v>
      </c>
      <c r="K16" t="s">
        <v>15</v>
      </c>
      <c r="L16" s="4" t="s">
        <v>19</v>
      </c>
      <c r="M16" s="2">
        <v>42977</v>
      </c>
    </row>
    <row r="17" spans="1:13" ht="30" x14ac:dyDescent="0.25">
      <c r="A17" t="s">
        <v>71</v>
      </c>
      <c r="B17" t="s">
        <v>55</v>
      </c>
      <c r="C17" t="s">
        <v>37</v>
      </c>
      <c r="D17" s="4" t="s">
        <v>50</v>
      </c>
      <c r="E17" s="4" t="s">
        <v>50</v>
      </c>
      <c r="F17" s="2">
        <v>42755</v>
      </c>
      <c r="G17" s="2">
        <v>44926</v>
      </c>
      <c r="H17" s="1">
        <v>463000</v>
      </c>
      <c r="I17" s="1">
        <v>370400</v>
      </c>
      <c r="K17" t="s">
        <v>15</v>
      </c>
      <c r="L17" s="4" t="s">
        <v>19</v>
      </c>
      <c r="M17" s="2">
        <v>42977</v>
      </c>
    </row>
    <row r="18" spans="1:13" ht="30" x14ac:dyDescent="0.25">
      <c r="A18" t="s">
        <v>72</v>
      </c>
      <c r="B18" t="s">
        <v>56</v>
      </c>
      <c r="C18" t="s">
        <v>57</v>
      </c>
      <c r="D18" s="4" t="s">
        <v>50</v>
      </c>
      <c r="E18" s="4" t="s">
        <v>50</v>
      </c>
      <c r="F18" s="2">
        <v>42755</v>
      </c>
      <c r="G18" s="2">
        <v>44926</v>
      </c>
      <c r="H18" s="1">
        <v>463000</v>
      </c>
      <c r="I18" s="1">
        <v>370400</v>
      </c>
      <c r="K18" t="s">
        <v>15</v>
      </c>
      <c r="L18" s="4" t="s">
        <v>19</v>
      </c>
      <c r="M18" s="2">
        <v>42977</v>
      </c>
    </row>
    <row r="19" spans="1:13" ht="75" x14ac:dyDescent="0.25">
      <c r="A19" t="s">
        <v>79</v>
      </c>
      <c r="B19" t="s">
        <v>73</v>
      </c>
      <c r="C19" t="s">
        <v>76</v>
      </c>
      <c r="D19" s="4" t="s">
        <v>82</v>
      </c>
      <c r="E19" s="4" t="s">
        <v>83</v>
      </c>
      <c r="F19" s="2">
        <v>42867</v>
      </c>
      <c r="G19" s="2">
        <v>43738</v>
      </c>
      <c r="H19" s="1">
        <v>1044750</v>
      </c>
      <c r="I19" s="1">
        <f>SUM(Tabela2[Skupni upravičeni izdatki]*80%)</f>
        <v>835800</v>
      </c>
      <c r="K19" t="s">
        <v>15</v>
      </c>
      <c r="L19" s="4" t="s">
        <v>19</v>
      </c>
      <c r="M19" s="2">
        <v>43046</v>
      </c>
    </row>
    <row r="20" spans="1:13" ht="75" x14ac:dyDescent="0.25">
      <c r="A20" t="s">
        <v>80</v>
      </c>
      <c r="B20" t="s">
        <v>74</v>
      </c>
      <c r="C20" t="s">
        <v>78</v>
      </c>
      <c r="D20" s="4" t="s">
        <v>82</v>
      </c>
      <c r="E20" s="4" t="s">
        <v>83</v>
      </c>
      <c r="F20" s="2">
        <v>42867</v>
      </c>
      <c r="G20" s="2">
        <v>43738</v>
      </c>
      <c r="H20" s="1">
        <v>868875</v>
      </c>
      <c r="I20" s="1">
        <f>SUM(Tabela2[Skupni upravičeni izdatki]*80%)</f>
        <v>695100</v>
      </c>
      <c r="K20" t="s">
        <v>15</v>
      </c>
      <c r="L20" s="4" t="s">
        <v>19</v>
      </c>
      <c r="M20" s="2">
        <v>43046</v>
      </c>
    </row>
    <row r="21" spans="1:13" ht="75" x14ac:dyDescent="0.25">
      <c r="A21" t="s">
        <v>81</v>
      </c>
      <c r="B21" t="s">
        <v>75</v>
      </c>
      <c r="C21" s="8" t="s">
        <v>77</v>
      </c>
      <c r="D21" s="4" t="s">
        <v>82</v>
      </c>
      <c r="E21" s="4" t="s">
        <v>83</v>
      </c>
      <c r="F21" s="2">
        <v>42867</v>
      </c>
      <c r="G21" s="2">
        <v>43738</v>
      </c>
      <c r="H21" s="6">
        <v>868875</v>
      </c>
      <c r="I21" s="6">
        <f>SUM(Tabela2[Skupni upravičeni izdatki]*80%)</f>
        <v>695100</v>
      </c>
      <c r="J21" s="5"/>
      <c r="K21" t="s">
        <v>15</v>
      </c>
      <c r="L21" s="4" t="s">
        <v>19</v>
      </c>
      <c r="M21" s="7">
        <v>43046</v>
      </c>
    </row>
  </sheetData>
  <pageMargins left="0.7" right="0.7" top="0.75" bottom="0.75" header="0.3" footer="0.3"/>
  <pageSetup paperSize="9" orientation="portrait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Seznam_operacij_OP2014_-_2020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Pogačar</dc:creator>
  <cp:lastModifiedBy>Janez Pogačar</cp:lastModifiedBy>
  <dcterms:created xsi:type="dcterms:W3CDTF">2015-09-18T11:47:50Z</dcterms:created>
  <dcterms:modified xsi:type="dcterms:W3CDTF">2019-07-02T13:44:50Z</dcterms:modified>
</cp:coreProperties>
</file>