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ebno\PogacarJ48\Namizje\Spletna stran\Tabele\"/>
    </mc:Choice>
  </mc:AlternateContent>
  <xr:revisionPtr revIDLastSave="0" documentId="8_{CFBF8449-0655-43E7-83BE-EACCCC01998E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Seznam_operacij_OP2014_-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16" i="1"/>
  <c r="I17" i="1"/>
  <c r="I18" i="1"/>
  <c r="I12" i="1" l="1"/>
  <c r="I13" i="1"/>
  <c r="I14" i="1"/>
  <c r="I15" i="1"/>
  <c r="I11" i="1" l="1"/>
  <c r="I10" i="1" l="1"/>
  <c r="I9" i="1" l="1"/>
  <c r="I8" i="1" l="1"/>
  <c r="I7" i="1" l="1"/>
  <c r="I6" i="1" l="1"/>
  <c r="I5" i="1"/>
  <c r="I4" i="1"/>
  <c r="I2" i="1" l="1"/>
  <c r="I3" i="1"/>
</calcChain>
</file>

<file path=xl/sharedStrings.xml><?xml version="1.0" encoding="utf-8"?>
<sst xmlns="http://schemas.openxmlformats.org/spreadsheetml/2006/main" count="139" uniqueCount="84">
  <si>
    <t>št.</t>
  </si>
  <si>
    <t>Št. Operacije</t>
  </si>
  <si>
    <t>Ime upravičenca</t>
  </si>
  <si>
    <t>Ime operacije</t>
  </si>
  <si>
    <t>Povzetek operacije</t>
  </si>
  <si>
    <t>Datum začetka</t>
  </si>
  <si>
    <t>Datum zaključka</t>
  </si>
  <si>
    <t>Skupni upravičeni izdatki</t>
  </si>
  <si>
    <t>Sofinanciranje unije po PO</t>
  </si>
  <si>
    <t>Poštna številka</t>
  </si>
  <si>
    <t>Država</t>
  </si>
  <si>
    <t>Ime kategorije ukrepa</t>
  </si>
  <si>
    <t>Datum posodobitve tabele</t>
  </si>
  <si>
    <t>1.</t>
  </si>
  <si>
    <t>Slovenija</t>
  </si>
  <si>
    <t>OP20.00340</t>
  </si>
  <si>
    <t>4.1.1 Povečanje učinkovitosti rabe energije v javnem sektorju</t>
  </si>
  <si>
    <t>Energetska sanacija Doma Bohinj</t>
  </si>
  <si>
    <t>Center šolskih in obšolskih dejavnosti  (CŠOD)</t>
  </si>
  <si>
    <t>ŠD 7</t>
  </si>
  <si>
    <t>OP20.01536</t>
  </si>
  <si>
    <t>»Študentski dom 7« Študentskih domov Univerze v Mariboru</t>
  </si>
  <si>
    <t>Univerza v Mariboru</t>
  </si>
  <si>
    <t>2.</t>
  </si>
  <si>
    <t>OP20.02670</t>
  </si>
  <si>
    <t>Energetska sanacija Zlato Polje</t>
  </si>
  <si>
    <t>OP20.02819</t>
  </si>
  <si>
    <t>TŠC Maribor</t>
  </si>
  <si>
    <t>Energetska sanacija TŠC Maribor</t>
  </si>
  <si>
    <t>OP20.02971</t>
  </si>
  <si>
    <t>Gimnazija Kranj</t>
  </si>
  <si>
    <t>Energetska prenova Gimnazije Kranj</t>
  </si>
  <si>
    <t>3.</t>
  </si>
  <si>
    <t>4.</t>
  </si>
  <si>
    <t>5.</t>
  </si>
  <si>
    <t>OP20.03591</t>
  </si>
  <si>
    <t>Srednja elektro-računalniška šola v Mariboru</t>
  </si>
  <si>
    <t>Energetska prenova Srednje elektro-računalniške šole v Mariboru</t>
  </si>
  <si>
    <t>6.</t>
  </si>
  <si>
    <t>OP20.04566</t>
  </si>
  <si>
    <t>Dijaški dom Lizike Jančar Maribor</t>
  </si>
  <si>
    <t>Energetska prenova DD Lizike jančar MB</t>
  </si>
  <si>
    <t>7.</t>
  </si>
  <si>
    <t>OP20.05667</t>
  </si>
  <si>
    <t>Šolski center Kranj</t>
  </si>
  <si>
    <t>Energetska sanacija ŠC Kranj</t>
  </si>
  <si>
    <t>8.</t>
  </si>
  <si>
    <t>OP20.06657</t>
  </si>
  <si>
    <t>Srednja šole za gostinstvo in turizem Maribor</t>
  </si>
  <si>
    <t>Energetska sanacija Srednje šole za gostinstvo in turizem Maribor</t>
  </si>
  <si>
    <t>9.</t>
  </si>
  <si>
    <t>OP20.08803</t>
  </si>
  <si>
    <t>Energetska sanacija in adaptacija OE Soča</t>
  </si>
  <si>
    <t>10.</t>
  </si>
  <si>
    <t>OP20.08936</t>
  </si>
  <si>
    <t>OP20.08942</t>
  </si>
  <si>
    <t>OP20.08943</t>
  </si>
  <si>
    <t>OP20.08948</t>
  </si>
  <si>
    <t>11.</t>
  </si>
  <si>
    <t>12.</t>
  </si>
  <si>
    <t>13.</t>
  </si>
  <si>
    <t>14.</t>
  </si>
  <si>
    <t xml:space="preserve">Prenova objekta Študentski dom 1 in objektov Depandansa s telovadnico </t>
  </si>
  <si>
    <t>Prometna šola Maribor</t>
  </si>
  <si>
    <t>Energetska sanacija stavbe Prometna šola Maribor</t>
  </si>
  <si>
    <t>Energetska sanacija Upravne stavbe CŠOD in OE Štrk</t>
  </si>
  <si>
    <t>SŠ Veno Pilon Ajdovščina</t>
  </si>
  <si>
    <t>Celovita energetska sanacija stavb Srednje šole Veno Pilon Ajdovščina</t>
  </si>
  <si>
    <t>OP20.08950</t>
  </si>
  <si>
    <t>OP20.08990</t>
  </si>
  <si>
    <t>OP20.08991</t>
  </si>
  <si>
    <t>15.</t>
  </si>
  <si>
    <t>16.</t>
  </si>
  <si>
    <t>17.</t>
  </si>
  <si>
    <t>Dijaški dom Vič</t>
  </si>
  <si>
    <t>Energetska sanacija Dijaškega doma Vič</t>
  </si>
  <si>
    <t>Srednja zdravstvena šola Ljubljana</t>
  </si>
  <si>
    <t>Energetska prenova stavbe Srednja zdravstvena šola Ljubljana</t>
  </si>
  <si>
    <t>Šolski center Nova Gorica</t>
  </si>
  <si>
    <t>Energetska sanacija stavb Šolskega centra Nova Gorica SKLOP A</t>
  </si>
  <si>
    <t>Srednja šola Izola</t>
  </si>
  <si>
    <t>Energetska sanacija ŠC Kranj in SŠ Izola</t>
  </si>
  <si>
    <t>18.</t>
  </si>
  <si>
    <t>OP20.09307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</si>
</sst>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4" xfId="0" applyBorder="1"/>
    <xf numFmtId="44" fontId="0" fillId="0" borderId="4" xfId="0" applyNumberFormat="1" applyBorder="1"/>
    <xf numFmtId="14" fontId="0" fillId="0" borderId="5" xfId="0" applyNumberFormat="1" applyBorder="1"/>
    <xf numFmtId="0" fontId="3" fillId="0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Fill="1" applyBorder="1"/>
    <xf numFmtId="44" fontId="0" fillId="0" borderId="4" xfId="0" applyNumberFormat="1" applyFill="1" applyBorder="1"/>
    <xf numFmtId="14" fontId="0" fillId="0" borderId="5" xfId="0" applyNumberFormat="1" applyFill="1" applyBorder="1"/>
    <xf numFmtId="0" fontId="0" fillId="0" borderId="6" xfId="0" applyBorder="1"/>
    <xf numFmtId="0" fontId="4" fillId="0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14" fontId="0" fillId="0" borderId="6" xfId="0" applyNumberFormat="1" applyBorder="1"/>
    <xf numFmtId="44" fontId="6" fillId="0" borderId="6" xfId="1" applyFont="1" applyBorder="1"/>
    <xf numFmtId="0" fontId="3" fillId="0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44" fontId="0" fillId="0" borderId="6" xfId="1" applyFont="1" applyBorder="1"/>
    <xf numFmtId="0" fontId="0" fillId="0" borderId="6" xfId="0" applyFill="1" applyBorder="1"/>
    <xf numFmtId="0" fontId="2" fillId="0" borderId="6" xfId="0" applyFont="1" applyFill="1" applyBorder="1" applyAlignment="1">
      <alignment wrapText="1"/>
    </xf>
    <xf numFmtId="14" fontId="0" fillId="0" borderId="6" xfId="0" applyNumberFormat="1" applyFill="1" applyBorder="1"/>
    <xf numFmtId="44" fontId="0" fillId="0" borderId="6" xfId="1" applyFont="1" applyFill="1" applyBorder="1"/>
    <xf numFmtId="14" fontId="0" fillId="0" borderId="6" xfId="0" applyNumberFormat="1" applyBorder="1" applyAlignment="1">
      <alignment horizontal="right"/>
    </xf>
    <xf numFmtId="44" fontId="0" fillId="0" borderId="6" xfId="1" applyFont="1" applyFill="1" applyBorder="1" applyAlignment="1">
      <alignment wrapText="1"/>
    </xf>
    <xf numFmtId="44" fontId="0" fillId="0" borderId="4" xfId="1" applyFont="1" applyBorder="1"/>
    <xf numFmtId="44" fontId="7" fillId="0" borderId="6" xfId="1" applyFont="1" applyBorder="1"/>
    <xf numFmtId="44" fontId="0" fillId="0" borderId="6" xfId="0" applyNumberFormat="1" applyBorder="1"/>
    <xf numFmtId="14" fontId="0" fillId="0" borderId="7" xfId="0" applyNumberFormat="1" applyBorder="1"/>
    <xf numFmtId="44" fontId="0" fillId="0" borderId="0" xfId="1" applyFont="1"/>
    <xf numFmtId="0" fontId="8" fillId="0" borderId="4" xfId="0" applyFont="1" applyFill="1" applyBorder="1" applyAlignment="1">
      <alignment wrapText="1"/>
    </xf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Navadno" xfId="0" builtinId="0"/>
    <cellStyle name="Valuta" xfId="1" builtinId="4"/>
  </cellStyles>
  <dxfs count="17"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-* #,##0.00\ &quot;€&quot;_-;\-* #,##0.0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A1:M19" totalsRowShown="0" headerRowDxfId="16" headerRowBorderDxfId="15" tableBorderDxfId="14" totalsRowBorderDxfId="13">
  <autoFilter ref="A1:M19" xr:uid="{00000000-0009-0000-0100-000001000000}"/>
  <tableColumns count="13">
    <tableColumn id="1" xr3:uid="{00000000-0010-0000-0000-000001000000}" name="št." dataDxfId="12"/>
    <tableColumn id="13" xr3:uid="{00000000-0010-0000-0000-00000D000000}" name="Št. Operacije" dataDxfId="11"/>
    <tableColumn id="2" xr3:uid="{00000000-0010-0000-0000-000002000000}" name="Ime upravičenca" dataDxfId="10"/>
    <tableColumn id="3" xr3:uid="{00000000-0010-0000-0000-000003000000}" name="Ime operacije" dataDxfId="9"/>
    <tableColumn id="4" xr3:uid="{00000000-0010-0000-0000-000004000000}" name="Povzetek operacije" dataDxfId="8"/>
    <tableColumn id="5" xr3:uid="{00000000-0010-0000-0000-000005000000}" name="Datum začetka" dataDxfId="7"/>
    <tableColumn id="6" xr3:uid="{00000000-0010-0000-0000-000006000000}" name="Datum zaključka" dataDxfId="6"/>
    <tableColumn id="7" xr3:uid="{00000000-0010-0000-0000-000007000000}" name="Skupni upravičeni izdatki" dataDxfId="5" dataCellStyle="Valuta"/>
    <tableColumn id="8" xr3:uid="{00000000-0010-0000-0000-000008000000}" name="Sofinanciranje unije po PO" dataDxfId="4">
      <calculatedColumnFormula>SUM(H2*85%)</calculatedColumnFormula>
    </tableColumn>
    <tableColumn id="9" xr3:uid="{00000000-0010-0000-0000-000009000000}" name="Poštna številka" dataDxfId="3"/>
    <tableColumn id="10" xr3:uid="{00000000-0010-0000-0000-00000A000000}" name="Država" dataDxfId="2"/>
    <tableColumn id="11" xr3:uid="{00000000-0010-0000-0000-00000B000000}" name="Ime kategorije ukrepa" dataDxfId="1"/>
    <tableColumn id="12" xr3:uid="{00000000-0010-0000-0000-00000C000000}" name="Datum posodobitve tabel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13" workbookViewId="0">
      <selection activeCell="J20" sqref="J20"/>
    </sheetView>
  </sheetViews>
  <sheetFormatPr defaultRowHeight="15" x14ac:dyDescent="0.25"/>
  <cols>
    <col min="1" max="1" width="5.7109375" customWidth="1"/>
    <col min="2" max="2" width="13.85546875" customWidth="1"/>
    <col min="3" max="3" width="22.5703125" customWidth="1"/>
    <col min="4" max="4" width="18.85546875" customWidth="1"/>
    <col min="5" max="5" width="20.28515625" customWidth="1"/>
    <col min="6" max="6" width="12" customWidth="1"/>
    <col min="7" max="7" width="13.5703125" customWidth="1"/>
    <col min="8" max="8" width="16.5703125" customWidth="1"/>
    <col min="9" max="9" width="18" customWidth="1"/>
    <col min="10" max="11" width="16.7109375" customWidth="1"/>
    <col min="12" max="12" width="34.28515625" customWidth="1"/>
    <col min="13" max="13" width="15.140625" customWidth="1"/>
  </cols>
  <sheetData>
    <row r="1" spans="1:13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ht="39" x14ac:dyDescent="0.25">
      <c r="A2" s="12" t="s">
        <v>13</v>
      </c>
      <c r="B2" s="12" t="s">
        <v>15</v>
      </c>
      <c r="C2" s="17" t="s">
        <v>18</v>
      </c>
      <c r="D2" s="18" t="s">
        <v>17</v>
      </c>
      <c r="E2" s="18" t="s">
        <v>17</v>
      </c>
      <c r="F2" s="15">
        <v>42309</v>
      </c>
      <c r="G2" s="15">
        <v>42977</v>
      </c>
      <c r="H2" s="19">
        <v>325084.07</v>
      </c>
      <c r="I2" s="5">
        <f t="shared" ref="I2:I3" si="0">SUM(H2*85%)</f>
        <v>276321.4595</v>
      </c>
      <c r="J2" s="4">
        <v>1000</v>
      </c>
      <c r="K2" s="4" t="s">
        <v>14</v>
      </c>
      <c r="L2" s="8" t="s">
        <v>16</v>
      </c>
      <c r="M2" s="6">
        <v>42744</v>
      </c>
    </row>
    <row r="3" spans="1:13" ht="36.75" x14ac:dyDescent="0.25">
      <c r="A3" s="20" t="s">
        <v>23</v>
      </c>
      <c r="B3" s="20" t="s">
        <v>20</v>
      </c>
      <c r="C3" s="17" t="s">
        <v>22</v>
      </c>
      <c r="D3" s="21" t="s">
        <v>19</v>
      </c>
      <c r="E3" s="21" t="s">
        <v>21</v>
      </c>
      <c r="F3" s="22">
        <v>42825</v>
      </c>
      <c r="G3" s="22">
        <v>43373</v>
      </c>
      <c r="H3" s="23">
        <v>490920.93</v>
      </c>
      <c r="I3" s="10">
        <f t="shared" si="0"/>
        <v>417282.7905</v>
      </c>
      <c r="J3" s="9">
        <v>2000</v>
      </c>
      <c r="K3" s="9" t="s">
        <v>14</v>
      </c>
      <c r="L3" s="7" t="s">
        <v>16</v>
      </c>
      <c r="M3" s="11">
        <v>43046</v>
      </c>
    </row>
    <row r="4" spans="1:13" ht="26.25" x14ac:dyDescent="0.25">
      <c r="A4" s="12" t="s">
        <v>32</v>
      </c>
      <c r="B4" s="12" t="s">
        <v>24</v>
      </c>
      <c r="C4" s="13" t="s">
        <v>22</v>
      </c>
      <c r="D4" s="14" t="s">
        <v>25</v>
      </c>
      <c r="E4" s="14" t="s">
        <v>25</v>
      </c>
      <c r="F4" s="15">
        <v>42370</v>
      </c>
      <c r="G4" s="24">
        <v>43465</v>
      </c>
      <c r="H4" s="23">
        <v>1109549.8999999999</v>
      </c>
      <c r="I4" s="5">
        <f t="shared" ref="I4:I9" si="1">SUM(H4*85%)</f>
        <v>943117.41499999992</v>
      </c>
      <c r="J4" s="4">
        <v>2000</v>
      </c>
      <c r="K4" s="4" t="s">
        <v>14</v>
      </c>
      <c r="L4" s="8" t="s">
        <v>16</v>
      </c>
      <c r="M4" s="6">
        <v>43283</v>
      </c>
    </row>
    <row r="5" spans="1:13" ht="26.25" x14ac:dyDescent="0.25">
      <c r="A5" s="20" t="s">
        <v>33</v>
      </c>
      <c r="B5" s="12" t="s">
        <v>26</v>
      </c>
      <c r="C5" s="13" t="s">
        <v>27</v>
      </c>
      <c r="D5" s="14" t="s">
        <v>28</v>
      </c>
      <c r="E5" s="14" t="s">
        <v>28</v>
      </c>
      <c r="F5" s="15">
        <v>42370</v>
      </c>
      <c r="G5" s="24">
        <v>43465</v>
      </c>
      <c r="H5" s="16">
        <v>412107.14</v>
      </c>
      <c r="I5" s="5">
        <f t="shared" si="1"/>
        <v>350291.06900000002</v>
      </c>
      <c r="J5" s="4">
        <v>2000</v>
      </c>
      <c r="K5" s="9" t="s">
        <v>14</v>
      </c>
      <c r="L5" s="7" t="s">
        <v>16</v>
      </c>
      <c r="M5" s="6">
        <v>43283</v>
      </c>
    </row>
    <row r="6" spans="1:13" ht="26.25" x14ac:dyDescent="0.25">
      <c r="A6" s="12" t="s">
        <v>34</v>
      </c>
      <c r="B6" s="12" t="s">
        <v>29</v>
      </c>
      <c r="C6" s="13" t="s">
        <v>30</v>
      </c>
      <c r="D6" s="14" t="s">
        <v>31</v>
      </c>
      <c r="E6" s="14" t="s">
        <v>31</v>
      </c>
      <c r="F6" s="15">
        <v>42758</v>
      </c>
      <c r="G6" s="15">
        <v>43373</v>
      </c>
      <c r="H6" s="25">
        <v>218513.68</v>
      </c>
      <c r="I6" s="5">
        <f t="shared" si="1"/>
        <v>185736.628</v>
      </c>
      <c r="J6" s="4">
        <v>4000</v>
      </c>
      <c r="K6" s="4" t="s">
        <v>14</v>
      </c>
      <c r="L6" s="8" t="s">
        <v>16</v>
      </c>
      <c r="M6" s="6">
        <v>43283</v>
      </c>
    </row>
    <row r="7" spans="1:13" ht="48.75" x14ac:dyDescent="0.25">
      <c r="A7" s="12" t="s">
        <v>38</v>
      </c>
      <c r="B7" s="12" t="s">
        <v>35</v>
      </c>
      <c r="C7" s="13" t="s">
        <v>36</v>
      </c>
      <c r="D7" s="14" t="s">
        <v>37</v>
      </c>
      <c r="E7" s="14" t="s">
        <v>37</v>
      </c>
      <c r="F7" s="15">
        <v>42370</v>
      </c>
      <c r="G7" s="15">
        <v>43465</v>
      </c>
      <c r="H7" s="25">
        <v>213546.13</v>
      </c>
      <c r="I7" s="5">
        <f t="shared" si="1"/>
        <v>181514.21049999999</v>
      </c>
      <c r="J7" s="4">
        <v>2000</v>
      </c>
      <c r="K7" s="4" t="s">
        <v>14</v>
      </c>
      <c r="L7" s="8" t="s">
        <v>16</v>
      </c>
      <c r="M7" s="6">
        <v>43335</v>
      </c>
    </row>
    <row r="8" spans="1:13" ht="26.25" x14ac:dyDescent="0.25">
      <c r="A8" s="12" t="s">
        <v>42</v>
      </c>
      <c r="B8" s="12" t="s">
        <v>39</v>
      </c>
      <c r="C8" s="13" t="s">
        <v>40</v>
      </c>
      <c r="D8" s="14" t="s">
        <v>41</v>
      </c>
      <c r="E8" s="14" t="s">
        <v>41</v>
      </c>
      <c r="F8" s="15">
        <v>42370</v>
      </c>
      <c r="G8" s="15">
        <v>43794</v>
      </c>
      <c r="H8" s="25">
        <v>1645186.02</v>
      </c>
      <c r="I8" s="5">
        <f t="shared" si="1"/>
        <v>1398408.1170000001</v>
      </c>
      <c r="J8" s="4">
        <v>2000</v>
      </c>
      <c r="K8" s="4" t="s">
        <v>14</v>
      </c>
      <c r="L8" s="8" t="s">
        <v>16</v>
      </c>
      <c r="M8" s="6">
        <v>43740</v>
      </c>
    </row>
    <row r="9" spans="1:13" ht="26.25" x14ac:dyDescent="0.25">
      <c r="A9" s="12" t="s">
        <v>46</v>
      </c>
      <c r="B9" s="4" t="s">
        <v>43</v>
      </c>
      <c r="C9" s="7" t="s">
        <v>44</v>
      </c>
      <c r="D9" s="14" t="s">
        <v>45</v>
      </c>
      <c r="E9" s="14" t="s">
        <v>45</v>
      </c>
      <c r="F9" s="15">
        <v>42736</v>
      </c>
      <c r="G9" s="15">
        <v>44196</v>
      </c>
      <c r="H9" s="26">
        <v>751481</v>
      </c>
      <c r="I9" s="5">
        <f t="shared" si="1"/>
        <v>638758.85</v>
      </c>
      <c r="J9" s="4">
        <v>3000</v>
      </c>
      <c r="K9" s="4" t="s">
        <v>14</v>
      </c>
      <c r="L9" s="8" t="s">
        <v>16</v>
      </c>
      <c r="M9" s="6">
        <v>43992</v>
      </c>
    </row>
    <row r="10" spans="1:13" ht="48.75" x14ac:dyDescent="0.25">
      <c r="A10" s="12" t="s">
        <v>50</v>
      </c>
      <c r="B10" s="4" t="s">
        <v>47</v>
      </c>
      <c r="C10" s="17" t="s">
        <v>48</v>
      </c>
      <c r="D10" s="14" t="s">
        <v>49</v>
      </c>
      <c r="E10" s="14" t="s">
        <v>49</v>
      </c>
      <c r="F10" s="15">
        <v>42522</v>
      </c>
      <c r="G10" s="15">
        <v>44926</v>
      </c>
      <c r="H10" s="27">
        <v>4070351.11</v>
      </c>
      <c r="I10" s="5">
        <f>SUM(H10*85%)</f>
        <v>3459798.4434999996</v>
      </c>
      <c r="J10" s="4">
        <v>2000</v>
      </c>
      <c r="K10" s="4" t="s">
        <v>14</v>
      </c>
      <c r="L10" s="8" t="s">
        <v>16</v>
      </c>
      <c r="M10" s="6">
        <v>44216</v>
      </c>
    </row>
    <row r="11" spans="1:13" ht="36.75" x14ac:dyDescent="0.25">
      <c r="A11" s="12" t="s">
        <v>53</v>
      </c>
      <c r="B11" s="12" t="s">
        <v>51</v>
      </c>
      <c r="C11" s="18" t="s">
        <v>18</v>
      </c>
      <c r="D11" s="18" t="s">
        <v>52</v>
      </c>
      <c r="E11" s="18" t="s">
        <v>52</v>
      </c>
      <c r="F11" s="15">
        <v>43466</v>
      </c>
      <c r="G11" s="24">
        <v>44926</v>
      </c>
      <c r="H11" s="19">
        <v>675104.23</v>
      </c>
      <c r="I11" s="5">
        <f>SUM(H11*85%)</f>
        <v>573838.59549999994</v>
      </c>
      <c r="J11" s="4">
        <v>1000</v>
      </c>
      <c r="K11" s="4" t="s">
        <v>14</v>
      </c>
      <c r="L11" s="8" t="s">
        <v>16</v>
      </c>
      <c r="M11" s="6">
        <v>44746</v>
      </c>
    </row>
    <row r="12" spans="1:13" ht="48.75" x14ac:dyDescent="0.25">
      <c r="A12" s="12" t="s">
        <v>58</v>
      </c>
      <c r="B12" s="12" t="s">
        <v>54</v>
      </c>
      <c r="C12" s="18" t="s">
        <v>22</v>
      </c>
      <c r="D12" s="18" t="s">
        <v>62</v>
      </c>
      <c r="E12" s="18" t="s">
        <v>62</v>
      </c>
      <c r="F12" s="15">
        <v>43497</v>
      </c>
      <c r="G12" s="24">
        <v>45291</v>
      </c>
      <c r="H12" s="19">
        <v>1019339.18</v>
      </c>
      <c r="I12" s="28">
        <f t="shared" ref="I12:I15" si="2">SUM(H12*85%)</f>
        <v>866438.30300000007</v>
      </c>
      <c r="J12" s="12">
        <v>2000</v>
      </c>
      <c r="K12" s="4" t="s">
        <v>14</v>
      </c>
      <c r="L12" s="8" t="s">
        <v>16</v>
      </c>
      <c r="M12" s="29">
        <v>44826</v>
      </c>
    </row>
    <row r="13" spans="1:13" ht="36.75" x14ac:dyDescent="0.25">
      <c r="A13" s="12" t="s">
        <v>59</v>
      </c>
      <c r="B13" s="12" t="s">
        <v>55</v>
      </c>
      <c r="C13" s="18" t="s">
        <v>63</v>
      </c>
      <c r="D13" s="18" t="s">
        <v>64</v>
      </c>
      <c r="E13" s="18" t="s">
        <v>64</v>
      </c>
      <c r="F13" s="15">
        <v>44228</v>
      </c>
      <c r="G13" s="24">
        <v>45199</v>
      </c>
      <c r="H13" s="19">
        <v>943543.44</v>
      </c>
      <c r="I13" s="28">
        <f t="shared" si="2"/>
        <v>802011.92399999988</v>
      </c>
      <c r="J13" s="12">
        <v>2000</v>
      </c>
      <c r="K13" s="4" t="s">
        <v>14</v>
      </c>
      <c r="L13" s="8" t="s">
        <v>16</v>
      </c>
      <c r="M13" s="29">
        <v>44826</v>
      </c>
    </row>
    <row r="14" spans="1:13" ht="36.75" x14ac:dyDescent="0.25">
      <c r="A14" s="12" t="s">
        <v>60</v>
      </c>
      <c r="B14" s="12" t="s">
        <v>56</v>
      </c>
      <c r="C14" s="18" t="s">
        <v>18</v>
      </c>
      <c r="D14" s="18" t="s">
        <v>65</v>
      </c>
      <c r="E14" s="18" t="s">
        <v>65</v>
      </c>
      <c r="F14" s="15">
        <v>44287</v>
      </c>
      <c r="G14" s="24">
        <v>44926</v>
      </c>
      <c r="H14" s="19">
        <v>404762.52</v>
      </c>
      <c r="I14" s="28">
        <f t="shared" si="2"/>
        <v>344048.14199999999</v>
      </c>
      <c r="J14" s="12">
        <v>1000</v>
      </c>
      <c r="K14" s="4" t="s">
        <v>14</v>
      </c>
      <c r="L14" s="8" t="s">
        <v>16</v>
      </c>
      <c r="M14" s="29">
        <v>44826</v>
      </c>
    </row>
    <row r="15" spans="1:13" ht="48.75" x14ac:dyDescent="0.25">
      <c r="A15" s="12" t="s">
        <v>61</v>
      </c>
      <c r="B15" s="12" t="s">
        <v>57</v>
      </c>
      <c r="C15" s="18" t="s">
        <v>66</v>
      </c>
      <c r="D15" s="18" t="s">
        <v>67</v>
      </c>
      <c r="E15" s="18" t="s">
        <v>67</v>
      </c>
      <c r="F15" s="15">
        <v>42979</v>
      </c>
      <c r="G15" s="24">
        <v>45199</v>
      </c>
      <c r="H15" s="19">
        <v>536913.01</v>
      </c>
      <c r="I15" s="28">
        <f t="shared" si="2"/>
        <v>456376.05849999998</v>
      </c>
      <c r="J15" s="12">
        <v>5270</v>
      </c>
      <c r="K15" s="4" t="s">
        <v>14</v>
      </c>
      <c r="L15" s="8" t="s">
        <v>16</v>
      </c>
      <c r="M15" s="29">
        <v>44826</v>
      </c>
    </row>
    <row r="16" spans="1:13" ht="26.25" x14ac:dyDescent="0.25">
      <c r="A16" s="12" t="s">
        <v>71</v>
      </c>
      <c r="B16" s="12" t="s">
        <v>68</v>
      </c>
      <c r="C16" s="18" t="s">
        <v>74</v>
      </c>
      <c r="D16" s="18" t="s">
        <v>75</v>
      </c>
      <c r="E16" s="18" t="s">
        <v>75</v>
      </c>
      <c r="F16" s="15">
        <v>44197</v>
      </c>
      <c r="G16" s="24">
        <v>45199</v>
      </c>
      <c r="H16" s="27"/>
      <c r="I16" s="28">
        <f t="shared" ref="I16:I18" si="3">SUM(H16*85%)</f>
        <v>0</v>
      </c>
      <c r="J16" s="12">
        <v>1000</v>
      </c>
      <c r="K16" s="4" t="s">
        <v>14</v>
      </c>
      <c r="L16" s="8" t="s">
        <v>16</v>
      </c>
      <c r="M16" s="29">
        <v>44876</v>
      </c>
    </row>
    <row r="17" spans="1:13" ht="48.75" x14ac:dyDescent="0.25">
      <c r="A17" s="12" t="s">
        <v>72</v>
      </c>
      <c r="B17" s="12" t="s">
        <v>69</v>
      </c>
      <c r="C17" s="18" t="s">
        <v>76</v>
      </c>
      <c r="D17" s="18" t="s">
        <v>77</v>
      </c>
      <c r="E17" s="18" t="s">
        <v>77</v>
      </c>
      <c r="F17" s="15">
        <v>44075</v>
      </c>
      <c r="G17" s="24">
        <v>45291</v>
      </c>
      <c r="H17" s="19">
        <v>1363048.81</v>
      </c>
      <c r="I17" s="28">
        <f t="shared" si="3"/>
        <v>1158591.4885</v>
      </c>
      <c r="J17" s="12">
        <v>1000</v>
      </c>
      <c r="K17" s="4" t="s">
        <v>14</v>
      </c>
      <c r="L17" s="8" t="s">
        <v>16</v>
      </c>
      <c r="M17" s="29">
        <v>44876</v>
      </c>
    </row>
    <row r="18" spans="1:13" ht="36.75" x14ac:dyDescent="0.25">
      <c r="A18" s="12" t="s">
        <v>73</v>
      </c>
      <c r="B18" s="4" t="s">
        <v>70</v>
      </c>
      <c r="C18" s="18" t="s">
        <v>78</v>
      </c>
      <c r="D18" s="18" t="s">
        <v>79</v>
      </c>
      <c r="E18" s="18" t="s">
        <v>79</v>
      </c>
      <c r="F18" s="15">
        <v>43466</v>
      </c>
      <c r="G18" s="24">
        <v>45199</v>
      </c>
      <c r="H18" s="19">
        <v>2428319.1800000002</v>
      </c>
      <c r="I18" s="28">
        <f t="shared" si="3"/>
        <v>2064071.3030000001</v>
      </c>
      <c r="J18" s="4">
        <v>5000</v>
      </c>
      <c r="K18" s="4" t="s">
        <v>14</v>
      </c>
      <c r="L18" s="8" t="s">
        <v>16</v>
      </c>
      <c r="M18" s="6">
        <v>44876</v>
      </c>
    </row>
    <row r="19" spans="1:13" ht="26.25" x14ac:dyDescent="0.25">
      <c r="A19" s="12" t="s">
        <v>82</v>
      </c>
      <c r="B19" s="4" t="s">
        <v>83</v>
      </c>
      <c r="C19" s="31" t="s">
        <v>80</v>
      </c>
      <c r="D19" s="18" t="s">
        <v>81</v>
      </c>
      <c r="E19" s="18" t="s">
        <v>81</v>
      </c>
      <c r="F19" s="32">
        <v>43831</v>
      </c>
      <c r="G19" s="33">
        <v>45199</v>
      </c>
      <c r="H19" s="30">
        <v>774857.39</v>
      </c>
      <c r="I19" s="5">
        <f>SUM(H19*85%)</f>
        <v>658628.78150000004</v>
      </c>
      <c r="J19" s="4">
        <v>6310</v>
      </c>
      <c r="K19" s="4" t="s">
        <v>14</v>
      </c>
      <c r="L19" s="8" t="s">
        <v>16</v>
      </c>
      <c r="M19" s="6">
        <v>44957</v>
      </c>
    </row>
  </sheetData>
  <phoneticPr fontId="9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Seznam_operacij_OP2014_-_2020</vt:lpstr>
    </vt:vector>
  </TitlesOfParts>
  <Company>Ministrstvo za šolstvo in šport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Pogačar</dc:creator>
  <cp:lastModifiedBy>Jani Pogačar</cp:lastModifiedBy>
  <dcterms:created xsi:type="dcterms:W3CDTF">2017-01-09T13:17:58Z</dcterms:created>
  <dcterms:modified xsi:type="dcterms:W3CDTF">2023-01-31T14:03:44Z</dcterms:modified>
</cp:coreProperties>
</file>