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01_Biro\03-DELO\2018\150-08-2018_MZŠ-GOVEKAR\00_oddaja\"/>
    </mc:Choice>
  </mc:AlternateContent>
  <bookViews>
    <workbookView xWindow="240" yWindow="465" windowWidth="18195" windowHeight="9360" activeTab="3"/>
  </bookViews>
  <sheets>
    <sheet name="Splošno" sheetId="4" r:id="rId1"/>
    <sheet name="7 in 8 nadstropje" sheetId="1" r:id="rId2"/>
    <sheet name="Pritličje" sheetId="2" r:id="rId3"/>
    <sheet name="Klet" sheetId="3" r:id="rId4"/>
  </sheets>
  <definedNames>
    <definedName name="_xlnm.Print_Area" localSheetId="1">'7 in 8 nadstropje'!$A$1:$D$370</definedName>
    <definedName name="_xlnm.Print_Area" localSheetId="3">Klet!$A$1:$F$185</definedName>
  </definedNames>
  <calcPr calcId="152511"/>
</workbook>
</file>

<file path=xl/calcChain.xml><?xml version="1.0" encoding="utf-8"?>
<calcChain xmlns="http://schemas.openxmlformats.org/spreadsheetml/2006/main">
  <c r="F75" i="1" l="1"/>
  <c r="F70" i="1"/>
  <c r="F55" i="1"/>
  <c r="F247" i="1"/>
  <c r="F248" i="1"/>
  <c r="F231" i="1"/>
  <c r="F230" i="1"/>
  <c r="F229" i="1"/>
  <c r="F228" i="1"/>
  <c r="F110" i="1" l="1"/>
  <c r="F48" i="1"/>
  <c r="F30" i="1"/>
  <c r="F28" i="1"/>
  <c r="F26" i="1"/>
  <c r="F19" i="1" l="1"/>
  <c r="F158" i="1"/>
  <c r="F156" i="1"/>
  <c r="F155" i="1"/>
  <c r="F154" i="1"/>
  <c r="F153" i="1"/>
  <c r="F152" i="1"/>
  <c r="F151" i="1"/>
  <c r="F150" i="1"/>
  <c r="F148" i="1"/>
  <c r="F147" i="1"/>
  <c r="F146" i="1"/>
  <c r="F133" i="1"/>
  <c r="F134" i="1"/>
  <c r="F129" i="1"/>
  <c r="F130" i="1"/>
  <c r="F131" i="1"/>
  <c r="F159" i="1" l="1"/>
  <c r="F322" i="1" l="1"/>
  <c r="F324" i="1"/>
  <c r="F326" i="1"/>
  <c r="F328" i="1"/>
  <c r="F330" i="1"/>
  <c r="F332" i="1"/>
  <c r="F320" i="1"/>
  <c r="F283" i="1"/>
  <c r="F285" i="1"/>
  <c r="F287" i="1"/>
  <c r="F288" i="1"/>
  <c r="F289" i="1"/>
  <c r="F290" i="1"/>
  <c r="F291" i="1"/>
  <c r="F293" i="1"/>
  <c r="F294" i="1"/>
  <c r="F296" i="1"/>
  <c r="F281" i="1"/>
  <c r="F272" i="1"/>
  <c r="F270" i="1"/>
  <c r="F268" i="1"/>
  <c r="F266" i="1"/>
  <c r="F265" i="1"/>
  <c r="F262" i="1"/>
  <c r="F260" i="1"/>
  <c r="F258" i="1"/>
  <c r="F250" i="1"/>
  <c r="F249" i="1"/>
  <c r="F246" i="1"/>
  <c r="F244" i="1"/>
  <c r="F243" i="1"/>
  <c r="F242" i="1"/>
  <c r="F241" i="1"/>
  <c r="F240" i="1"/>
  <c r="F239" i="1"/>
  <c r="F238" i="1"/>
  <c r="F236" i="1"/>
  <c r="F234" i="1"/>
  <c r="F232" i="1"/>
  <c r="F226" i="1"/>
  <c r="F223" i="1"/>
  <c r="F221" i="1"/>
  <c r="F219" i="1"/>
  <c r="F217" i="1"/>
  <c r="F216" i="1"/>
  <c r="F215" i="1"/>
  <c r="F213" i="1"/>
  <c r="F212" i="1"/>
  <c r="F190" i="1"/>
  <c r="F335" i="1" l="1"/>
  <c r="F298" i="1"/>
  <c r="F300" i="1" s="1"/>
  <c r="F357" i="1" s="1"/>
  <c r="F274" i="1"/>
  <c r="F355" i="1" s="1"/>
  <c r="F245" i="1"/>
  <c r="F252" i="1" s="1"/>
  <c r="F353" i="1" s="1"/>
  <c r="F13" i="1"/>
  <c r="F96" i="1" l="1"/>
  <c r="F98" i="1"/>
  <c r="F175" i="1"/>
  <c r="F23" i="1"/>
  <c r="F21" i="1"/>
  <c r="F42" i="1" l="1"/>
  <c r="F46" i="1" l="1"/>
  <c r="F109" i="1" l="1"/>
  <c r="F15" i="1" l="1"/>
  <c r="F11" i="1"/>
  <c r="F82" i="1" l="1"/>
  <c r="F32" i="1"/>
  <c r="F34" i="1" l="1"/>
  <c r="F17" i="1"/>
  <c r="F35" i="1" l="1"/>
  <c r="F343" i="1" s="1"/>
  <c r="F43" i="1" l="1"/>
  <c r="F58" i="1" l="1"/>
  <c r="F313" i="1" l="1"/>
  <c r="F311" i="1"/>
  <c r="F308" i="1"/>
  <c r="F305" i="1"/>
  <c r="F201" i="1"/>
  <c r="F198" i="1"/>
  <c r="F197" i="1"/>
  <c r="F194" i="1"/>
  <c r="F193" i="1"/>
  <c r="F188" i="1"/>
  <c r="A187" i="1"/>
  <c r="F185" i="1"/>
  <c r="F184" i="1"/>
  <c r="F179" i="1"/>
  <c r="F178" i="1"/>
  <c r="F177" i="1"/>
  <c r="F176" i="1"/>
  <c r="F174" i="1"/>
  <c r="F181" i="1" l="1"/>
  <c r="F203" i="1" s="1"/>
  <c r="F205" i="1" s="1"/>
  <c r="F351" i="1" s="1"/>
  <c r="F361" i="1"/>
  <c r="F315" i="1"/>
  <c r="F359" i="1" s="1"/>
  <c r="F111" i="1" l="1"/>
  <c r="F117" i="1" l="1"/>
  <c r="F52" i="1" l="1"/>
  <c r="F115" i="1" l="1"/>
  <c r="F114" i="1"/>
  <c r="F94" i="1" l="1"/>
  <c r="F71" i="1" l="1"/>
  <c r="F56" i="1"/>
  <c r="F65" i="1" l="1"/>
  <c r="F136" i="1" l="1"/>
  <c r="F135" i="1" l="1"/>
  <c r="F137" i="1" l="1"/>
  <c r="F138" i="1"/>
  <c r="F139" i="1"/>
  <c r="F141" i="1"/>
  <c r="F142" i="1" l="1"/>
  <c r="F161" i="1" s="1"/>
  <c r="F347" i="1" l="1"/>
  <c r="F91" i="1" l="1"/>
  <c r="F92" i="1"/>
  <c r="F119" i="1" l="1"/>
  <c r="F106" i="1" l="1"/>
  <c r="F103" i="1"/>
  <c r="F100" i="1"/>
  <c r="F88" i="1"/>
  <c r="F87" i="1"/>
  <c r="F84" i="1"/>
  <c r="F83" i="1"/>
  <c r="F79" i="1"/>
  <c r="F78" i="1"/>
  <c r="F74" i="1"/>
  <c r="F73" i="1"/>
  <c r="F72" i="1"/>
  <c r="F69" i="1"/>
  <c r="F68" i="1"/>
  <c r="F62" i="1"/>
  <c r="F60" i="1"/>
  <c r="F50" i="1"/>
  <c r="F122" i="1" l="1"/>
  <c r="F345" i="1" s="1"/>
  <c r="E363" i="1" s="1"/>
  <c r="F363" i="1" s="1"/>
  <c r="F368" i="1" s="1"/>
  <c r="F369" i="1" l="1"/>
  <c r="F370" i="1" s="1"/>
</calcChain>
</file>

<file path=xl/sharedStrings.xml><?xml version="1.0" encoding="utf-8"?>
<sst xmlns="http://schemas.openxmlformats.org/spreadsheetml/2006/main" count="859" uniqueCount="338">
  <si>
    <t>m</t>
  </si>
  <si>
    <t>kpl</t>
  </si>
  <si>
    <t>kos</t>
  </si>
  <si>
    <t>1. EL. INŠTALACIJE ZA JAKI TOK</t>
  </si>
  <si>
    <t>1.1 Svetilke</t>
  </si>
  <si>
    <t>ŠT.</t>
  </si>
  <si>
    <t>OPIS</t>
  </si>
  <si>
    <t>ENOTA</t>
  </si>
  <si>
    <t>KOL.</t>
  </si>
  <si>
    <t>SKUPNA CENA</t>
  </si>
  <si>
    <t>SKUPAJ</t>
  </si>
  <si>
    <t>1.2 Instalacijski material</t>
  </si>
  <si>
    <t>1</t>
  </si>
  <si>
    <t>2</t>
  </si>
  <si>
    <t>3</t>
  </si>
  <si>
    <t>6</t>
  </si>
  <si>
    <t>Enofazni stalni priključek, podometne izvedbe, komplet z razvodnico,  16A, 230V, 50Hz</t>
  </si>
  <si>
    <t>8</t>
  </si>
  <si>
    <t xml:space="preserve"> - i. c. fi 23 mm</t>
  </si>
  <si>
    <t xml:space="preserve"> - i. c. fi 16 mm</t>
  </si>
  <si>
    <t>Elektroinstalacijska cev, samougasljiva, ravna</t>
  </si>
  <si>
    <t xml:space="preserve"> - PN fi 23 mm</t>
  </si>
  <si>
    <t xml:space="preserve"> - PN fi 16 mm</t>
  </si>
  <si>
    <t>100 mm</t>
  </si>
  <si>
    <t>1.5in 2.5 mm2</t>
  </si>
  <si>
    <t>Priključek kabla z 7 do 14 vodniki na stikalni blok, priključno omarico naprave in termostat za ogrevanje in prezračevanje</t>
  </si>
  <si>
    <t>0.75 do 1.5 mm2</t>
  </si>
  <si>
    <t xml:space="preserve">SKUPAJ                         </t>
  </si>
  <si>
    <t>1.3 ELEKTRIČNI RAZDELILCI</t>
  </si>
  <si>
    <t xml:space="preserve"> - vrstne sponke, uvodnice, drobni,</t>
  </si>
  <si>
    <t xml:space="preserve">   vezni in pritrdilni material</t>
  </si>
  <si>
    <t xml:space="preserve">kos </t>
  </si>
  <si>
    <t>Skupaj</t>
  </si>
  <si>
    <t>4</t>
  </si>
  <si>
    <t>5</t>
  </si>
  <si>
    <t>2.1 STRUKTURIRAN SISTEM TELEFONSKEGA IN PODATKOVNEGA OMREŽJA</t>
  </si>
  <si>
    <t>ZAHTEVE za kable:</t>
  </si>
  <si>
    <t>Kabli morajo biti tipa LSFROH (Low smoke free of halogen)</t>
  </si>
  <si>
    <t>Izvedene meritve vsekega posameznega komunikacijskega priključka</t>
  </si>
  <si>
    <t>Izvedbena dokumentacije s priloženimi meritvami iz prejšnje točke</t>
  </si>
  <si>
    <t>Minimalno 10 let garancije na izvedbo in vgrajen material</t>
  </si>
  <si>
    <t>Pritrditveni komplet za delilni panel,</t>
  </si>
  <si>
    <t>19" urejevalnik kablov, 1HE,</t>
  </si>
  <si>
    <t>Komunikacijska vtičnica, s samozaporno protiprašno zaščito, komplet z odgovarjajočo dozo za podometno vgradnjo ali parapetni kanal oziroma v talno dozo</t>
  </si>
  <si>
    <t>Instalacijska plastična gibljiva rebrasta cev, položena podometno v , komplet z razvodnimi dozami in pritrdilnim materialom</t>
  </si>
  <si>
    <t>RBC 16</t>
  </si>
  <si>
    <t>Instalacijska plastična cev, položena nadometno, komplet z razvodnimi dozami in pritrdilnim materialom</t>
  </si>
  <si>
    <t>PN 16</t>
  </si>
  <si>
    <t>PN zaščitne inštalacijske cevi fi 16mm s pritrdilnim priborom ali NIK2 instalacijski kanal ali rebrasta podometna cev fi 23mm</t>
  </si>
  <si>
    <t>ELEKTRO INSTALACIJE IN ELEKTRO OPREMA</t>
  </si>
  <si>
    <t xml:space="preserve">1 EL.INŠTALACIJE ZA JAKI TOK  </t>
  </si>
  <si>
    <t xml:space="preserve">   1.1 SVETILKE</t>
  </si>
  <si>
    <t xml:space="preserve">   1.2 INSTALACIJSKI MATERIAL</t>
  </si>
  <si>
    <t>2. EL. INŠTALACIJE ZA TELEKOMUNIKACIJE</t>
  </si>
  <si>
    <t xml:space="preserve">    2.1 STRUKTURIRAN SISTEM TELEFONSKEGA IN PODATKOVNEGA OMREŽJA</t>
  </si>
  <si>
    <t xml:space="preserve">SKUPAJ: </t>
  </si>
  <si>
    <t>ddv</t>
  </si>
  <si>
    <t xml:space="preserve">SKUPAJ ELEKTRIČNE INŠTALACIJE z ddv </t>
  </si>
  <si>
    <t>POPIS MATERIALA IN DEL</t>
  </si>
  <si>
    <t>CENA/ENOTO</t>
  </si>
  <si>
    <t xml:space="preserve">kpl </t>
  </si>
  <si>
    <t>~ zbiralka za ozemljitev</t>
  </si>
  <si>
    <t>SVETILKE VARNOSTNE RAZSVETLJAVE:</t>
  </si>
  <si>
    <t>200 mm</t>
  </si>
  <si>
    <t xml:space="preserve">   1.3 EL.RAZDELILCI</t>
  </si>
  <si>
    <t>Telekomunikacijski instalacijski kabel položen na polico, kanal oz. uvlečen  v instalacijsko cev ali parapetni kanal (upoštevati zahteve navedene v uvodu poglavja)</t>
  </si>
  <si>
    <t>Povezava kovinskih mas (podboji vrat, oken, radijatorji, cevovodi, kabelske police, parapetni k., hidrantna mreža, kanali, ograje,...) z vodnikom za izenačitev potencialov, komplet z ustreznimi objemkami in pritrdilnim materialom</t>
  </si>
  <si>
    <t>tipkalo</t>
  </si>
  <si>
    <t>OPOMBA:</t>
  </si>
  <si>
    <t>Kabel z Cu vodniki - 1kV položen pretežno   na kabelski polici pod stropom</t>
  </si>
  <si>
    <t>Za vse vgrajene svetilke mora dobavitelj priložiti garancijski list za 5-letno garancijo od dneva vgradnje</t>
  </si>
  <si>
    <t xml:space="preserve"> - instalacijski odklopnik do 25A 1p.; 10 kA</t>
  </si>
  <si>
    <t xml:space="preserve"> - instalacijski odklopnik do 25A 3p.; 10 kA</t>
  </si>
  <si>
    <t xml:space="preserve">Kabli moraj biti  Cat 6A </t>
  </si>
  <si>
    <t>10 Gbit/s ready (vsaj 500 MHz)</t>
  </si>
  <si>
    <t>Meritve izvedene v skladu s pravilnikom in tehnično smernico za (o) NN električnih inštalacijah  (prisotnost nadzorne osebe,...)</t>
  </si>
  <si>
    <t>Kabelska polica iz perforirane pocinkane pločevine, komplet z obešalnim in pritrdilnim  priborom ter tipskimi fazonskimi kosi in pokrovi
Proizvajalec: HERMI
sledeče širine :</t>
  </si>
  <si>
    <t>Vse svetilke (izgled in tehnične karkteristike) mora pred vgradnjo  potrditi nadzor oz. predstavnik naročnika!</t>
  </si>
  <si>
    <t>navadno</t>
  </si>
  <si>
    <t>10</t>
  </si>
  <si>
    <t>Vtičnica z vodoravnimi kontakti, za vgradnjo v parapetni kanal,  komplet z odgovarjajočo dozo veznim in pritrdilnim materialom</t>
  </si>
  <si>
    <t>Dvoprekatni parapetni kanal 55/130, pločevinaste izvedbe bele barve, komplet z pokrovi, pregradami, koleni, spojkami in pomožnim spojnim materialom ter zvočno izolacijo pri prehodih skozi stene, tip Elba</t>
  </si>
  <si>
    <t>Dobava in montaža brezhalogenskih razvodnic, n/o, 100x100mm, IP66, s šestimi uvodnicami M20x1,5, komplet s pritrdilnim materialom za pritrditev na kovinsko konstrukcijo</t>
  </si>
  <si>
    <t>3. POMOŽNA IN GRADBENA DELA</t>
  </si>
  <si>
    <t xml:space="preserve"> - velikosti odprtine do 20x20 cm</t>
  </si>
  <si>
    <t xml:space="preserve">Enofazna podometna vticnica, 16A, 230V z zaščito proti dotiku in pokrovom IP44; cenovni razred kot TEM Čatež </t>
  </si>
  <si>
    <t>Izdelava napisnih ploščic oziroma tablic za oznake odvodnih kablov iz poltrde plastike velikosti cca 25x50mm z neizbrisljivo vpisanimi oznakami kablov iz vezalnih in enopolnih shem (velikost pisave cca 10mm), komplet s plastično vezico za namestitev ploščice na kabel v vseh stikalnih blokih</t>
  </si>
  <si>
    <t>ELEKTRO DELA</t>
  </si>
  <si>
    <t>SPLOŠNO (OPOZORILA IN OPOMBE)</t>
  </si>
  <si>
    <t>Pri izdelavi ponudbe na podlagi predmetnega popisa je potrebno v ceni posamezne enote ali sistema navedenega v popisu upoštevati:</t>
  </si>
  <si>
    <t>a)</t>
  </si>
  <si>
    <t>b)</t>
  </si>
  <si>
    <t>Pripravo dokumentacije skladno s »Pravilnikom o gradbenih proizvodih«, ki jo izvajalec pred montažo preda nadzornemu organu (atesti, izjave o skladnosti, CE certifikati, tehnična soglasja…)</t>
  </si>
  <si>
    <t>c)</t>
  </si>
  <si>
    <t>Montažo materiala, izvedeno s strani strokovno usposobljene osebe, po potrebi osebe, ki je pooblaščena za montažo. Vsa oprema mora biti montirana skladno z navodili proizvajalca. V sklopu montaže je potrebno upoštevati ves drobni montažni material, pripravljalna in zaključna dela, izdelavo morebiti potrebnih prebojev in dolbenj.</t>
  </si>
  <si>
    <t>d)</t>
  </si>
  <si>
    <t>Zaščito vgrajenega materiala na objektu proti poškodbam nastalim zaradi izvajanja gradbenih ali ostalih del po vgradnji materiala.</t>
  </si>
  <si>
    <t>e)</t>
  </si>
  <si>
    <t>Pripravo dokumentacije o ustrezni montaži elementov ali naprav z zapisniki o kontroli električnih in cevnih povezav posamezne naprave ali zagonu naprav s strani za to pooblaščene organizacije ali proizvajalca, če je to potrebno.</t>
  </si>
  <si>
    <t>f)</t>
  </si>
  <si>
    <t>Pregled vseh elementov aktivne in pasivne požarne zaščite s strani pooblaščene organizacije, pridobivanje izjav o ustreznosti izvedenih del in montaže. Vsi elementi sistemov aktivne ali pasivne požarne zaščite morajo biti ustrezno označeni in dokumentirani.</t>
  </si>
  <si>
    <t>g)</t>
  </si>
  <si>
    <t>Trdnostne in ostale potrebne preizkuse sistemov z zapisniki o izvedbah preizkusov, podpisanimi s strani nadzornega organa. V kolikor je za posamezno instalacijo potrebno pridobiti ustrezno dokumentacijo drugega podjetja, je potrebno upoštevati stroške nadzora s strani tega podjetja, naročilo preskusov in pridobitev dokumentacije o ustreznosti in uspešno opravljenih preizkusih.</t>
  </si>
  <si>
    <t>h)</t>
  </si>
  <si>
    <t>Zagon in kontrola posameznega sistema v celoti ter izdelava zapisnika o funkcionalnosti sistema.</t>
  </si>
  <si>
    <t>i)</t>
  </si>
  <si>
    <t>Vris sprememb, nastalih med gradnjo v PZI načrt ter predaja teh izdelovalcu PID načrta.</t>
  </si>
  <si>
    <t>j)</t>
  </si>
  <si>
    <t>Izdelava dokazila o zanesljivosti objekta skladno z veljavnim pravilnikom.</t>
  </si>
  <si>
    <t>k)</t>
  </si>
  <si>
    <t>Priprava podrobnih navodil za obratovanje in vzdrževanje elementov in sistemov v objektu. Uvajanje upravljavca sistemov investitorja, poučevanja, šolanja ter pomoč v prvem letu obratovanja.</t>
  </si>
  <si>
    <t>l)</t>
  </si>
  <si>
    <t>V ceni je potrebno upoštevati tudi meritve in vsa dokazila, ki so potrebna pri tehničnem pregledu</t>
  </si>
  <si>
    <t>Vodnik H0V7-K za izenačevanje potencialov in povezavo kovinskih mas, položen prosto ali uvlečen v predhodno položene instalacijske cevi</t>
  </si>
  <si>
    <r>
      <t xml:space="preserve"> - H0V7-K 10 mm</t>
    </r>
    <r>
      <rPr>
        <vertAlign val="superscript"/>
        <sz val="9"/>
        <rFont val="Calibri"/>
        <family val="2"/>
        <charset val="238"/>
        <scheme val="minor"/>
      </rPr>
      <t>2</t>
    </r>
  </si>
  <si>
    <r>
      <t xml:space="preserve"> - H0V7-K 6 mm</t>
    </r>
    <r>
      <rPr>
        <vertAlign val="superscript"/>
        <sz val="9"/>
        <rFont val="Calibri"/>
        <family val="2"/>
        <charset val="238"/>
        <scheme val="minor"/>
      </rPr>
      <t>2</t>
    </r>
  </si>
  <si>
    <t xml:space="preserve">Brezhalogenski vodniki in energetski kabli za instalacijo moči in kabelske razvode – polaganje pretežno na kabelske police, delno v izolacijske brezhalogenske samougasne cevi v montažnih stenah; </t>
  </si>
  <si>
    <t>Dobavo materiala, ustrezno zaščitenega proti poškodbam, z vsemi transportnimi in manipulativnimi stroški, stroški zavarovanj, skladiščenja med transportom ali pred montažo. Pred montažo se vsak kos posebej pregleda in ugotovi ustreznost glede na zahteve. Vsaka naprava mora biti opremljena z navodili za obratovanje v slovenskem jeziku in ustreznimi certifikati.</t>
  </si>
  <si>
    <t>Elektroinstalacijska cev, brezhalogena, rebrasta, gibljiva, položena  podometno ali v opaž</t>
  </si>
  <si>
    <t>Priključek kompaktnih naprav, ki imajo prigrajeno svojo elektro omaro in so zajete v popisu strojnih instalacij oz. opremi</t>
  </si>
  <si>
    <t>Tesnenje prehoda energetskih kablov, napajalnih, signalnih in krmilnih kablov  skozi stene na meji požarnih sektorjev v požarni odpornosti EI-90, izvedeno npr. s sistemom Flamro S90 z ustreznim certifikatom:</t>
  </si>
  <si>
    <t>U/UTP kabel, Cat. 6A, 10Gb, LSZH, s polaganjem</t>
  </si>
  <si>
    <t>Kabelska polica iz perforirane pocinkane pločevine, komplet z obešalnim in pritrdilnim  priborom ter tipskimi fazonskimi kosi in pokrovi
Proizvajalec: Stago ali enakovredno
sledeče širine :</t>
  </si>
  <si>
    <t>50 mm</t>
  </si>
  <si>
    <t>RBC 23</t>
  </si>
  <si>
    <t xml:space="preserve">Telekomunikacijski kabel položen delno podometno, delno uvlecen v instalacijske cevi, delno položen na kabelske police                                                 </t>
  </si>
  <si>
    <t xml:space="preserve">  ~ UTP cat 5e     </t>
  </si>
  <si>
    <t>Elektroinstalacijska cev, rebrasta, gibljiva, položena  podometno ali v tlaku</t>
  </si>
  <si>
    <t xml:space="preserve">Montaža naprav, nastavitev parametrov, testiranje, spuščanje v pogon, primopredaja in poučitev pristojnega osebja o delovanju sistema </t>
  </si>
  <si>
    <t>2.6 DOMOFON</t>
  </si>
  <si>
    <t xml:space="preserve"> - varovalčni ločilnik TYTAN II; 3p. do 63A, komplet z vložki</t>
  </si>
  <si>
    <t>Drobni, vezni in spojni material</t>
  </si>
  <si>
    <t xml:space="preserve"> - NYM-J 5x2,5 mm2</t>
  </si>
  <si>
    <t xml:space="preserve"> - NYM-J 3x2,5 mm2</t>
  </si>
  <si>
    <t xml:space="preserve"> - NYM-J 5x1,5 mm2</t>
  </si>
  <si>
    <t xml:space="preserve"> - NYM-J 4x1,5 mm2</t>
  </si>
  <si>
    <t xml:space="preserve"> - NYM-J 3x1,5 mm2</t>
  </si>
  <si>
    <r>
      <t xml:space="preserve"> - NYM-O 2x1 mm</t>
    </r>
    <r>
      <rPr>
        <vertAlign val="superscript"/>
        <sz val="9"/>
        <rFont val="Calibri"/>
        <family val="2"/>
        <charset val="238"/>
        <scheme val="minor"/>
      </rPr>
      <t>2</t>
    </r>
  </si>
  <si>
    <t xml:space="preserve"> - i. c. fi 36 mm</t>
  </si>
  <si>
    <t>pisoarji, …</t>
  </si>
  <si>
    <t>Podometno stikalo, 250V, 16A, komplet z ustrezno dozo, montažnim in končnim okvirjem za montažo do štirih stikal skupaj. Barva okrasnega okvirja in stikal po izbiri arhitekta. Proizvajalec: kot TEM Čatež Soft ali enakovredno (barva in tip po izbiri arhitekta)</t>
  </si>
  <si>
    <r>
      <t xml:space="preserve">Senzor gibanja (IR), za zunanjo in notranjo </t>
    </r>
    <r>
      <rPr>
        <b/>
        <sz val="9"/>
        <rFont val="Calibri"/>
        <family val="2"/>
        <charset val="238"/>
      </rPr>
      <t>stropno</t>
    </r>
    <r>
      <rPr>
        <sz val="9"/>
        <rFont val="Calibri"/>
        <family val="2"/>
        <charset val="238"/>
      </rPr>
      <t xml:space="preserve"> 
montažo, z možnostjo nastavljanja občutlivosti 2-2000lx, časa vklopa 10sek - 15min,  IP54, montažna višina do 4m, </t>
    </r>
    <r>
      <rPr>
        <b/>
        <sz val="9"/>
        <rFont val="Calibri"/>
        <family val="2"/>
        <charset val="238"/>
      </rPr>
      <t>kvadraten,</t>
    </r>
    <r>
      <rPr>
        <sz val="9"/>
        <rFont val="Calibri"/>
        <family val="2"/>
        <charset val="238"/>
      </rPr>
      <t xml:space="preserve"> komplet z relejem in dozo za neposredni vklop svetilke</t>
    </r>
  </si>
  <si>
    <t>S1 - IS 3360, kot 360°, doseg r = 20m, montiran na stropu, bel, vgraden oz. nadgraden kot tip Steinel</t>
  </si>
  <si>
    <t xml:space="preserve">Enofazna podometna vticnica, 16A, 230V z zaščito proti dotiku; cenovni razred kot TEM Čatež Soft </t>
  </si>
  <si>
    <t xml:space="preserve"> - FG160R16 5x4 mm2</t>
  </si>
  <si>
    <t>ur</t>
  </si>
  <si>
    <t>Priključni panel višine 1HE (delilnik UTP, polno zaseden),  z 24 priključki RJ45 Cat.6A, možnost barvnega in fizičnega kodiranja, za zaključitev U/UTP kablov, možnost pritrditve stranskega organizatorja, vgrajen v 19˝ komunikacijsko omaro v komunikacijskem vozlišču</t>
  </si>
  <si>
    <t>vtičnica UTP, kat.6A, - (enojna, komplet z ustreznimi konektorji) - nadometna ali podometna montaža</t>
  </si>
  <si>
    <t>vtičnica UTP, kat.6A, - (dvojna, komplet z ustreznimi konektorji) - montaža v parapetni k.</t>
  </si>
  <si>
    <t>Meritve osvetljenosti varnostne in splošne razsvetljave izdaja certifikata, …</t>
  </si>
  <si>
    <r>
      <rPr>
        <b/>
        <sz val="10"/>
        <rFont val="Calibri"/>
        <family val="2"/>
        <charset val="238"/>
        <scheme val="minor"/>
      </rPr>
      <t>Digitalna video-govorilna naprava v barvni tehniki (IP tehnologija)</t>
    </r>
    <r>
      <rPr>
        <sz val="10"/>
        <rFont val="Calibri"/>
        <family val="2"/>
        <charset val="238"/>
        <scheme val="minor"/>
      </rPr>
      <t xml:space="preserve"> kot BPT sistem Thangram; Mitho </t>
    </r>
    <r>
      <rPr>
        <b/>
        <sz val="10"/>
        <rFont val="Calibri"/>
        <family val="2"/>
        <charset val="238"/>
        <scheme val="minor"/>
      </rPr>
      <t>1x VHOD</t>
    </r>
    <r>
      <rPr>
        <sz val="10"/>
        <rFont val="Calibri"/>
        <family val="2"/>
        <charset val="238"/>
        <scheme val="minor"/>
      </rPr>
      <t xml:space="preserve">-pozivni tablo (2 tipka) - prilagojen za invalidne osebe, zunanja montaža - antivandal izvedba);  </t>
    </r>
    <r>
      <rPr>
        <b/>
        <sz val="10"/>
        <rFont val="Calibri"/>
        <family val="2"/>
        <charset val="238"/>
        <scheme val="minor"/>
      </rPr>
      <t>1x GOVORNO MESTO (kit za namizno varianto) - barvni video terminal z zaslonom na dotik (4.3" zaslon v 16:9 formatu)</t>
    </r>
    <r>
      <rPr>
        <sz val="10"/>
        <rFont val="Calibri"/>
        <family val="2"/>
        <charset val="238"/>
        <scheme val="minor"/>
      </rPr>
      <t xml:space="preserve"> skupaj z relejem za odpiranje vrat ali zapornic v povezavi s kontrolo pristopa, upoštevati vso potrebno opremo (delilnik linije, napajlanik linije, bus delilnik,...); pozivni tabloji morajo biti v robustni antivandal izvedbi, kvalitetno ohišje iz aluminjia, garancija vsaj 2 leti</t>
    </r>
  </si>
  <si>
    <t>Optični delilnik, 12x LCLC konektor, 1 HE, komplet z kaseto,  pokrovom, zaključnimi kabli (pig tails)</t>
  </si>
  <si>
    <t>Dobava in montaža doz in razvodnic (raznih dimenzij) za montažo v predelno steno</t>
  </si>
  <si>
    <t>Dobava in montaža doz in razvodnic (raznih dimenzij) za montažo v betonsko steno oz. strop</t>
  </si>
  <si>
    <t>2.2 POŽARNO JAVLJANJE</t>
  </si>
  <si>
    <t xml:space="preserve">OPT XP-95    </t>
  </si>
  <si>
    <t xml:space="preserve">Adresibilni optični javljalnik Zarja </t>
  </si>
  <si>
    <t xml:space="preserve">'TER XP-95, 55°C    </t>
  </si>
  <si>
    <t>Adresni termični javljalnik Apollo</t>
  </si>
  <si>
    <t>P XP-95/Discovery</t>
  </si>
  <si>
    <t>Podnožje za adresne javljalnike XP-95 Apollo</t>
  </si>
  <si>
    <t xml:space="preserve">TP-60 tesnilo za podnožja javljalnikov    </t>
  </si>
  <si>
    <t>Tesnilo za podnožja javljalnikov</t>
  </si>
  <si>
    <r>
      <t xml:space="preserve">VK-08/95 OPT </t>
    </r>
    <r>
      <rPr>
        <sz val="9"/>
        <color indexed="8"/>
        <rFont val="Calibri"/>
        <family val="2"/>
        <charset val="238"/>
      </rPr>
      <t>kpl. z ohišjem za zaščitno ALU za VK-08</t>
    </r>
  </si>
  <si>
    <t>Vzorčna komora z vgrajenim adresnim optičnim javljalnikom XP-95</t>
  </si>
  <si>
    <t>AV-618 adresni vmesnik</t>
  </si>
  <si>
    <t>eno kanalni IZHODNI - dvo kanalni VHODNI</t>
  </si>
  <si>
    <t>'Krmilni vmesnik v ohišju s 3A relejskim izhodom in dvema vhodoma za priklop brezpotencialnih kontaktov</t>
  </si>
  <si>
    <r>
      <t xml:space="preserve">ESB sirena z bliskavko notranja, </t>
    </r>
    <r>
      <rPr>
        <sz val="9"/>
        <color indexed="8"/>
        <rFont val="Calibri"/>
        <family val="2"/>
        <charset val="238"/>
      </rPr>
      <t xml:space="preserve">20-30 VDC, 10 mA, 97dB, IP21C   </t>
    </r>
  </si>
  <si>
    <t>sirena z bliskavko notranja</t>
  </si>
  <si>
    <t>Označevalna pl.</t>
  </si>
  <si>
    <t>Označevalna nalepka požarna sirena po SIST 1013</t>
  </si>
  <si>
    <t>Označevalna nalepka optične javljalnike, vmesnike,….</t>
  </si>
  <si>
    <t>AKU 12V/7,0 - 7,6 Ah</t>
  </si>
  <si>
    <t>Akumulator 12V/ 7,0 - 7,6 Ah</t>
  </si>
  <si>
    <t>Kabel J-Y(St)Y 2x2x0.8 mm Brandmeldekabel LAPP kabel, rdeč,  s polaganjem</t>
  </si>
  <si>
    <t>Kabel J-Y(St)Y 4x2x0.8 mm  s polaganjem</t>
  </si>
  <si>
    <t>Napajalni kabel NHXH 2x1,5 mm2 E30 s polaganjem v ustrezni cevi  oz. nadometno na objemke (upoštevati tudi objemke)</t>
  </si>
  <si>
    <t>Napajalni kabel NHXH 3x1,5 mm2 E30 s polaganjem v ustrezni cevi  oz. nadometno na objemke (upoštevati tudi objemke)</t>
  </si>
  <si>
    <t>Zatesnitev prehodov kablov med požarnimi  sektorji  z ognjeodporno  maso oz. vrečkami</t>
  </si>
  <si>
    <t>m2</t>
  </si>
  <si>
    <t xml:space="preserve">Dobava in montaža ognjeodpornih razvodnic E-90; raznih dimenzij IP66, s šestimi uvodnicami M20x1,5, komplet s pritrdilnim materialom </t>
  </si>
  <si>
    <t xml:space="preserve">Drobni in montažni material </t>
  </si>
  <si>
    <t>%</t>
  </si>
  <si>
    <t>Finomontaža, vezava, adresiranje in označevanje (požarne centrale, javljalnikov požara, adresnih vmesnikov, VK, požarnih loput, magnetov, ostalo,..) na položne instalacije, ……</t>
  </si>
  <si>
    <t>Zagon sistema in poizkusno delovanje</t>
  </si>
  <si>
    <t>Programiranje sistema</t>
  </si>
  <si>
    <t>Tehnični pregled in pridobitev potrdila o brezhibnem delovanju vgrajenega sistema aktivne požarne zaščite s strani pooblaščene fizične ali pravne osebe</t>
  </si>
  <si>
    <r>
      <rPr>
        <u/>
        <sz val="10"/>
        <rFont val="Calibri"/>
        <family val="2"/>
        <charset val="238"/>
      </rPr>
      <t>Opis krmilnih funkcij:</t>
    </r>
    <r>
      <rPr>
        <sz val="10"/>
        <rFont val="Calibri"/>
        <family val="2"/>
        <charset val="238"/>
      </rPr>
      <t xml:space="preserve">
. </t>
    </r>
    <r>
      <rPr>
        <sz val="9"/>
        <rFont val="Calibri"/>
        <family val="2"/>
        <charset val="238"/>
      </rPr>
      <t>72</t>
    </r>
    <r>
      <rPr>
        <sz val="10"/>
        <rFont val="Calibri"/>
        <family val="2"/>
        <charset val="238"/>
      </rPr>
      <t xml:space="preserve"> ur podpore rezervnega napajanja;
. požarno proženje po</t>
    </r>
    <r>
      <rPr>
        <sz val="8"/>
        <rFont val="Calibri"/>
        <family val="2"/>
        <charset val="238"/>
      </rPr>
      <t xml:space="preserve"> </t>
    </r>
    <r>
      <rPr>
        <sz val="10"/>
        <rFont val="Calibri"/>
        <family val="2"/>
        <charset val="238"/>
      </rPr>
      <t xml:space="preserve">požarnih sektorjih;
. proženje preko vmesnika požarne centrale in večfunkcijskega ročnega javljalnika; 
. svetlobno javljanje napak (napaka centrale, izpad omrežja, napaka accu, prekinitev linije do motornih pogonov in      
  ročnih javljalnikov), se identificira na ročnih javljalnikih in na osnovni centralni plošči;
. sistem prenosa za javljanje požarnega alarma in javljanje napake centrale na nadzorni center;
. sistem se lahko koristi tudi za dnevno zračenje preko ventilacijske tipke; 
. samodejno zapiranje v primeru dežja / vetra.
(kabliranje izvedeno skladno z navodili ZIP d.o.o.)                                                                                                                                                                                                                                                                                             </t>
    </r>
  </si>
  <si>
    <t>Ročni javljalnik RT45/G; funkcija - normalno, napaka, požar, reset -; VdS</t>
  </si>
  <si>
    <t>Označevanje vseh kablov s napisnimi ploščicami OP1 in dvema vezicama</t>
  </si>
  <si>
    <t>Napajalni kabel E90 s polaganjem v ustrezni cevi oz. na objemkah (upoštevati tudi dobavo in montažo objemk) naslednjih prerezov:</t>
  </si>
  <si>
    <t>~ NHXH 4x2x0,8 mm2 E90</t>
  </si>
  <si>
    <t>Zanka požarnega javljanja kapaciteta 126 adresnih elementov za javljanje požara in SOS signalizacije;</t>
  </si>
  <si>
    <t>2.3 KRMILJENJE OKEN IN VRAT ZA ODVOD DIMA IN TOPLOTE NA STOPNIŠČU</t>
  </si>
  <si>
    <t xml:space="preserve">Finomontaža, vezava, adresiranje in označevanje (dimoodvodne centrale, javljalnikov, oken, vrata  ostalo,..) na položne instalacije, </t>
  </si>
  <si>
    <t>Varnostni terminal kontrole vstopa, za priklop štirih (4) čitalnikov kartic, v ohišju, z vgrajenim napajalnikom in baterijo 12V/1.2Ah, komunikacija RS-485, spomin 512 kB, ura realnega časa RTC, 2x relejski breznapetostni izhod, napajalni izhodi +12Vdc/1A, +5Vdc/200mA, poraba 10W, kot npr. ČETRTA POT VT-500 ali enakovredno</t>
  </si>
  <si>
    <t>60</t>
  </si>
  <si>
    <t>Licenciranje, programske licence za navedeno opremo</t>
  </si>
  <si>
    <t xml:space="preserve">  ~ UTP cat 6       </t>
  </si>
  <si>
    <t xml:space="preserve">  ~ sistemski kabel</t>
  </si>
  <si>
    <t>Drobni material</t>
  </si>
  <si>
    <t>3%</t>
  </si>
  <si>
    <t>2.4 KONTROLA PRISTOPA</t>
  </si>
  <si>
    <t>V predmetnem objektu je že izvedena kontrola pristopa podjetja Četrta pot d.o.o. Ponudnik mora zato ponuditi opremo podjetja Četrta pot d.o.o..</t>
  </si>
  <si>
    <t>Identifikacijska kartica DUAL (HITAG1 + mikroprocesor), za zaposlene, obiskovalce, serviserje,  snažilke, za uporabo s kontrolo vstopa in prijavo v računalnik, kompatibilna z obstoječim sistemom (čitalniki, kartice), potiskano skladno z grafično podobo investitorja, v PVC ovitku, z modrim potiskanim trakcem z logotipom investitorja</t>
  </si>
  <si>
    <t>Pregled obstoječega stanja iskanje vertikal in optimalnih tras za nove kable obvezno sodelovanje vzdrževalcev objekta</t>
  </si>
  <si>
    <t xml:space="preserve">Odvoz demontiranega materiala na deponijo; obvezna predložitev certifikata o odvozu in sortiranju odpadkov </t>
  </si>
  <si>
    <t>Dolblenje zidu - pretežno beton (kanal 10x5 cm) za potrebe električnih cevi in kablov</t>
  </si>
  <si>
    <t>Demontaža obstoječih elementov električnih inštalacij na območju predvidene rekonstrukcije (svetilke, vtičnice, stikala, tabloji, kabelske police, parapetni kanal,… ) komplet s kabli</t>
  </si>
  <si>
    <t xml:space="preserve">Demontaža  razdelilne omarice v kleti , komplet s predhodnim preklopom porabnikov, ki morajo biti pod napetostjo </t>
  </si>
  <si>
    <t>Demontaža varovalnih elementov v etažnih razdelilnih omaricah v 7. in 8.nadstropju</t>
  </si>
  <si>
    <t xml:space="preserve">    2.2 POŽARNO JAVLJANJE</t>
  </si>
  <si>
    <t xml:space="preserve">    2.3 ODVOD DIMA IN TOPLOTE</t>
  </si>
  <si>
    <t xml:space="preserve">    2.4 KONTROLA PRISTOPA</t>
  </si>
  <si>
    <r>
      <t xml:space="preserve">Krmilna centrala za proženje 24V DC elementov namenjena odvodu dima in toplote. Krmili se dimoodvodno okno in vrata na vrhu stopnišča.
Avtonomija sekundarne močnostne podpore 72ur, avtomatski preklop na rezervno napajanje in nazaj.
Vse linije kontrolirane.
</t>
    </r>
    <r>
      <rPr>
        <b/>
        <sz val="10"/>
        <rFont val="Calibri"/>
        <family val="2"/>
        <charset val="238"/>
      </rPr>
      <t>Dobavitelj: ZIP inženiring d.o.o. Tolmin</t>
    </r>
    <r>
      <rPr>
        <sz val="10"/>
        <rFont val="Calibri"/>
        <family val="2"/>
        <charset val="238"/>
      </rPr>
      <t xml:space="preserve">
skladno z </t>
    </r>
    <r>
      <rPr>
        <sz val="9"/>
        <rFont val="Calibri"/>
        <family val="2"/>
        <charset val="238"/>
      </rPr>
      <t>EN 12101-10</t>
    </r>
    <r>
      <rPr>
        <sz val="10"/>
        <rFont val="Calibri"/>
        <family val="2"/>
        <charset val="238"/>
      </rPr>
      <t xml:space="preserve">; Oskrba z energijo
Vsi krmilni elementi so medsebojno usklajeni na krmilno omarico dobavitelja ZIP inženiring. </t>
    </r>
  </si>
  <si>
    <t>REKAPITULACIJA</t>
  </si>
  <si>
    <t>Obstoječi el. razdelilniki se predelajo; upoštevana je zamenjava vseh obstoječih "zastarelih" varovalnih elementov</t>
  </si>
  <si>
    <t xml:space="preserve"> - bremensko stikalo 40A; 3p.</t>
  </si>
  <si>
    <r>
      <t>Električna razdelilna omara</t>
    </r>
    <r>
      <rPr>
        <b/>
        <sz val="10"/>
        <rFont val="Calibri"/>
        <family val="2"/>
        <charset val="238"/>
        <scheme val="minor"/>
      </rPr>
      <t xml:space="preserve"> R-7, </t>
    </r>
    <r>
      <rPr>
        <sz val="10"/>
        <rFont val="Calibri"/>
        <family val="2"/>
        <charset val="238"/>
        <scheme val="minor"/>
      </rPr>
      <t>razdelejena na mrežni in agregatski de ; je obstoječa; pri čemer je potrebno vse zdajšnje elemente demontirati in zamenjati montažne plošče komplet, z napisi,  vrati, ključavnico, in vgrajeno opremo:</t>
    </r>
  </si>
  <si>
    <t>demontažna dela:</t>
  </si>
  <si>
    <t xml:space="preserve"> - demontaža obstoječih varovalnih elementov, glavnega stikala, pomožnih elementov,…</t>
  </si>
  <si>
    <t xml:space="preserve"> - demontaža obstoječe montažne plošče</t>
  </si>
  <si>
    <t xml:space="preserve"> - demontaža obstoječih sponk</t>
  </si>
  <si>
    <t>dobava in montaža:</t>
  </si>
  <si>
    <t xml:space="preserve"> - bremensko stikalo 25A; 3p.</t>
  </si>
  <si>
    <t xml:space="preserve"> - nova montažna plošča za montažo vseh varovalnih elementov</t>
  </si>
  <si>
    <r>
      <t>Električna razdelilna omara</t>
    </r>
    <r>
      <rPr>
        <b/>
        <sz val="10"/>
        <rFont val="Calibri"/>
        <family val="2"/>
        <charset val="238"/>
        <scheme val="minor"/>
      </rPr>
      <t xml:space="preserve"> R-8, </t>
    </r>
    <r>
      <rPr>
        <sz val="10"/>
        <rFont val="Calibri"/>
        <family val="2"/>
        <charset val="238"/>
        <scheme val="minor"/>
      </rPr>
      <t>razdelejena na mrežni in agregatski de ; je obstoječa; pri čemer je potrebno vse zdajšnje elemente demontirati in zamenjati montažne plošče komplet, z napisi,  vrati, ključavnico, in vgrajeno opremo:</t>
    </r>
  </si>
  <si>
    <r>
      <rPr>
        <b/>
        <sz val="9"/>
        <color indexed="8"/>
        <rFont val="Calibri"/>
        <family val="2"/>
        <charset val="238"/>
        <scheme val="minor"/>
      </rPr>
      <t>tip S03</t>
    </r>
    <r>
      <rPr>
        <sz val="9"/>
        <color indexed="8"/>
        <rFont val="Calibri"/>
        <family val="2"/>
        <charset val="238"/>
        <scheme val="minor"/>
      </rPr>
      <t xml:space="preserve"> -STROPNO VGRADNO OKROGLO SVETILO
tip: NITOR PRO, 15W LED, 4000K, bela barva, IP20
Komplet z ustreznim napajalnikom ter montažnim priborom. Garancijska doba pet (5) let. Svetilo spada v energijski razred: A+ 
Proizvajalec: INTRA LIGHTING
Tip: SV.NITOR PRO _x000D_ali enakovredno</t>
    </r>
  </si>
  <si>
    <r>
      <rPr>
        <b/>
        <sz val="9"/>
        <color indexed="8"/>
        <rFont val="Calibri"/>
        <family val="2"/>
        <charset val="238"/>
        <scheme val="minor"/>
      </rPr>
      <t>tip S04</t>
    </r>
    <r>
      <rPr>
        <sz val="9"/>
        <color indexed="8"/>
        <rFont val="Calibri"/>
        <family val="2"/>
        <charset val="238"/>
        <scheme val="minor"/>
      </rPr>
      <t xml:space="preserve"> -STROPNO NADGRADNO OKROGLO SVETILO
tip: LONA C 400, 25W LED, 4000K, bela barva, IP40 
Komplet z ustreznim napajalnikom ter montažnim priborom. Garancijska doba pet (5) let. Svetilo spada v energijski razred: A++ 
Proizvajalec: INTRA LIGHTING
Tip: SV.LONA C 400 _x000D_ali enakovredno</t>
    </r>
  </si>
  <si>
    <r>
      <rPr>
        <b/>
        <sz val="9"/>
        <color indexed="8"/>
        <rFont val="Calibri"/>
        <family val="2"/>
        <charset val="238"/>
        <scheme val="minor"/>
      </rPr>
      <t>tip S01</t>
    </r>
    <r>
      <rPr>
        <sz val="9"/>
        <color indexed="8"/>
        <rFont val="Calibri"/>
        <family val="2"/>
        <charset val="238"/>
        <scheme val="minor"/>
      </rPr>
      <t xml:space="preserve"> -STROPNO VISEČE LINIJSKO SVETILO
tip: KALIS 65 SDI, 58-50W LED DALI; l=1975mm, 4000K, bela barva, IP20      
Komplet z ustreznim napajalnikom ter montažnim priborom. Garancijska doba pet (5) let. Svetilo spada v energijski razred: A++ 
Proizvajalec: INTRA LIGHTING
Tip: SV.KALIS 65 SDI _x000D_ali enakovredno</t>
    </r>
  </si>
  <si>
    <r>
      <rPr>
        <b/>
        <sz val="9"/>
        <color indexed="8"/>
        <rFont val="Calibri"/>
        <family val="2"/>
        <charset val="238"/>
        <scheme val="minor"/>
      </rPr>
      <t>tip S02</t>
    </r>
    <r>
      <rPr>
        <sz val="9"/>
        <color indexed="8"/>
        <rFont val="Calibri"/>
        <family val="2"/>
        <charset val="238"/>
        <scheme val="minor"/>
      </rPr>
      <t xml:space="preserve"> -STROPNO NADGRADNO SVETILO
tip: Demi C HMP, 34W LED, 4000K, bela barva, IP20      
Komplet z ustreznim napajalnikom ter montažnim priborom. Garancijska doba pet (5) let. Svetilo spada v energijski razred: A++ 
Proizvajalec: INTRA LIGHTING
Tip: SV.Demi C HMP _x000D_ali enakovredno</t>
    </r>
  </si>
  <si>
    <r>
      <rPr>
        <b/>
        <sz val="9"/>
        <color indexed="8"/>
        <rFont val="Calibri"/>
        <family val="2"/>
        <charset val="238"/>
        <scheme val="minor"/>
      </rPr>
      <t>tip S05</t>
    </r>
    <r>
      <rPr>
        <sz val="9"/>
        <color indexed="8"/>
        <rFont val="Calibri"/>
        <family val="2"/>
        <charset val="238"/>
        <scheme val="minor"/>
      </rPr>
      <t xml:space="preserve"> -STROPNO NADGRADNO OKROGLO SVETILO
tip: LONA C 300, 15W LED, 4000K, bela barva, IP40 
Komplet z ustreznim napajalnikom ter montažnim priborom. Garancijska doba pet (5) let. Svetilo spada v energijski razred: A++ 
Proizvajalec: INTRA LIGHTING
Tip: SV.LONA C 300 _x000D_ali enakovredno</t>
    </r>
  </si>
  <si>
    <r>
      <rPr>
        <b/>
        <sz val="9"/>
        <color indexed="8"/>
        <rFont val="Calibri"/>
        <family val="2"/>
        <charset val="238"/>
        <scheme val="minor"/>
      </rPr>
      <t>tip S06</t>
    </r>
    <r>
      <rPr>
        <sz val="9"/>
        <color indexed="8"/>
        <rFont val="Calibri"/>
        <family val="2"/>
        <charset val="238"/>
        <scheme val="minor"/>
      </rPr>
      <t xml:space="preserve"> -STENSKO NADGRADNO LINIJSKO SVETILO
tip: MINUS C, 11W LED, 4000K, bela barva, IP40. Garancijska doba pet (5) let. Svetilo spada v energijski razred: A+ 
Proizvajalec: INTRA LIGHTING
Tip: SV.MINUS C _x000D_ali enakovredno</t>
    </r>
  </si>
  <si>
    <r>
      <rPr>
        <b/>
        <sz val="9"/>
        <color indexed="8"/>
        <rFont val="Calibri"/>
        <family val="2"/>
        <charset val="238"/>
        <scheme val="minor"/>
      </rPr>
      <t>tip S07</t>
    </r>
    <r>
      <rPr>
        <sz val="9"/>
        <color indexed="8"/>
        <rFont val="Calibri"/>
        <family val="2"/>
        <charset val="238"/>
        <scheme val="minor"/>
      </rPr>
      <t xml:space="preserve"> -STROPNO NADGRADNO LINIJSKO SVETILO
tip: MINUS C, 21W LED, 4000K, bela barva, IP40. Garancijska doba pet (5) let. Svetilo spada v energijski razred: A+ 
Proizvajalec: INTRA LIGHTING
Tip: SV.MINUS C _x000D_ali enakovredno</t>
    </r>
  </si>
  <si>
    <r>
      <rPr>
        <b/>
        <sz val="9"/>
        <color theme="1"/>
        <rFont val="Calibri"/>
        <family val="2"/>
        <charset val="238"/>
        <scheme val="minor"/>
      </rPr>
      <t>tip V1:</t>
    </r>
    <r>
      <rPr>
        <sz val="9"/>
        <color theme="1"/>
        <rFont val="Calibri"/>
        <family val="2"/>
        <charset val="238"/>
        <scheme val="minor"/>
      </rPr>
      <t xml:space="preserve">STROPNO VGRADNO ZASILNO SVETILO - SMER UMIKA DOL; tip: CROSSIGN, 5W LED, 5000K, bela barva, IP40; koda: SV.42180803 Thorn ali anakovredna </t>
    </r>
  </si>
  <si>
    <r>
      <rPr>
        <b/>
        <sz val="9"/>
        <color theme="1"/>
        <rFont val="Calibri"/>
        <family val="2"/>
        <charset val="238"/>
        <scheme val="minor"/>
      </rPr>
      <t>tip V6:</t>
    </r>
    <r>
      <rPr>
        <sz val="9"/>
        <color theme="1"/>
        <rFont val="Calibri"/>
        <family val="2"/>
        <charset val="238"/>
        <scheme val="minor"/>
      </rPr>
      <t xml:space="preserve"> STROPNO NADGRADNO ZASILNO SVETILO - SIMETRIČNO; tip: VOYAGER E LED, 5.6W LED, 5000K, bela barva, IP40; koda: SV.96548983  Thorn ali enakovredna </t>
    </r>
  </si>
  <si>
    <t>DALI vmesnik; montiran v podometni dozi za krmiljenje DALI svetilk; tip: DALI PCU Osram ali enakovredno</t>
  </si>
  <si>
    <t>Podometna doza za izenačevanje potencialov, komplet s Cu zbiralko in pritrdilnim materialom</t>
  </si>
  <si>
    <t>klimati moči do 3 kW</t>
  </si>
  <si>
    <t>VRV moči do 5 kW</t>
  </si>
  <si>
    <t xml:space="preserve"> - velikosti odprtine do 10x10 cm</t>
  </si>
  <si>
    <t>17</t>
  </si>
  <si>
    <t>18</t>
  </si>
  <si>
    <t>19</t>
  </si>
  <si>
    <r>
      <rPr>
        <b/>
        <sz val="10"/>
        <rFont val="Calibri"/>
        <family val="2"/>
        <charset val="238"/>
        <scheme val="minor"/>
      </rPr>
      <t xml:space="preserve">Evakuacijski terminal </t>
    </r>
    <r>
      <rPr>
        <sz val="10"/>
        <rFont val="Calibri"/>
        <family val="2"/>
        <charset val="238"/>
        <scheme val="minor"/>
      </rPr>
      <t xml:space="preserve"> za izklop v sili v skladu z  SZPV 411; nadometna izvedba</t>
    </r>
  </si>
  <si>
    <r>
      <rPr>
        <b/>
        <sz val="10"/>
        <rFont val="Calibri"/>
        <family val="2"/>
        <charset val="238"/>
        <scheme val="minor"/>
      </rPr>
      <t>Držalni magnet</t>
    </r>
    <r>
      <rPr>
        <sz val="10"/>
        <rFont val="Calibri"/>
        <family val="2"/>
        <charset val="238"/>
        <scheme val="minor"/>
      </rPr>
      <t xml:space="preserve"> 100 kg</t>
    </r>
  </si>
  <si>
    <r>
      <rPr>
        <b/>
        <sz val="10"/>
        <rFont val="Calibri"/>
        <family val="2"/>
        <charset val="238"/>
        <scheme val="minor"/>
      </rPr>
      <t>Navadna tipka</t>
    </r>
    <r>
      <rPr>
        <sz val="10"/>
        <rFont val="Calibri"/>
        <family val="2"/>
        <charset val="238"/>
        <scheme val="minor"/>
      </rPr>
      <t xml:space="preserve"> za odpiranje evakuacijskih vrat</t>
    </r>
  </si>
  <si>
    <r>
      <rPr>
        <b/>
        <sz val="10"/>
        <rFont val="Calibri"/>
        <family val="2"/>
        <charset val="238"/>
        <scheme val="minor"/>
      </rPr>
      <t xml:space="preserve">Stikalo z ključavnico </t>
    </r>
    <r>
      <rPr>
        <sz val="10"/>
        <rFont val="Calibri"/>
        <family val="2"/>
        <charset val="238"/>
        <scheme val="minor"/>
      </rPr>
      <t xml:space="preserve"> za odpiranje evakuacijskih vrat</t>
    </r>
  </si>
  <si>
    <t>Začasni izklop sistema požarnega javljanja kjer se bodo izvjala rekonstrukcijska dela</t>
  </si>
  <si>
    <t>V objektu se že nahaja požana centrala tipa: NJP 401A; Zarja Elektronika. Ponudnik mora nuditi opremo Zarja.</t>
  </si>
  <si>
    <t>Dodatna adresna zanka za priklop 126 elementov</t>
  </si>
  <si>
    <r>
      <rPr>
        <b/>
        <sz val="9"/>
        <color indexed="8"/>
        <rFont val="Calibri"/>
        <family val="2"/>
        <charset val="238"/>
        <scheme val="minor"/>
      </rPr>
      <t>SV1</t>
    </r>
    <r>
      <rPr>
        <sz val="9"/>
        <color indexed="8"/>
        <rFont val="Calibri"/>
        <family val="2"/>
        <charset val="238"/>
        <scheme val="minor"/>
      </rPr>
      <t xml:space="preserve"> - STROPNO NADGRADNO SVETILO, bela_x000D_
Stropno nadgradno svetilo, zunanjih dimenzij 1277mm x 104mm x 84. _x000D_
Satiniran opalni polikarbonatni difuzor, polikarbonatno ohišje._x000D_
V svetilo so vgrajeni LED moduli visoke svetilnosti, moči 27W, 3150lm, s temperaturo svetlobe 3000K in zaščito IP66. UGR &lt; 23._x000D_
Komplet z ustreznim napajalnikom ter montažnim priborom._x000D_
Garancijska doba pet (5) let._x000D_
Svetilo spada v energijski razred: A++ _x000D_
Enakovredno ali boljše kot:_x000D_
Proizvajalec: INTRA LIGHTING_x000D_
Tip: SV.5700 LED</t>
    </r>
  </si>
  <si>
    <t>Obstoječi el. razdelilniki se demontirajo in na njihovo mesto postavijo novi</t>
  </si>
  <si>
    <t>Nadzorni rele izpada, zaporedja in asimetrij v 3f omrežju</t>
  </si>
  <si>
    <t xml:space="preserve">Instalacijski odklopnik, 230V, 50Hz, 1 polni, nazivna kratkostična zmoglivost 10kA,  nazivni tok:  </t>
  </si>
  <si>
    <t>-C4A</t>
  </si>
  <si>
    <t>-C16A</t>
  </si>
  <si>
    <t>-C10A</t>
  </si>
  <si>
    <t>Signalno-pomožni kontakt za inšt. odklopnik</t>
  </si>
  <si>
    <t>Preklopni rele s 4 preklopnimi kontakti 230V; AC; nazivnim tokom 6A, z ločenim podnožjem; za krmilno napetost 24VAC ali 230VAC, komplet z podnožjem</t>
  </si>
  <si>
    <t xml:space="preserve">Transformator 230V/24V 50Hz, nazivna priključna moč 160 VA; </t>
  </si>
  <si>
    <t>Tipka črne barve</t>
  </si>
  <si>
    <t>Tipka rumene barve</t>
  </si>
  <si>
    <t>Vtičnica za vgradnjo v omaro na DIN letev, z ozem. kontaktom 2P; nazivno napetost  230V 50Hz</t>
  </si>
  <si>
    <t>Signalna svetilka za montažo v panel</t>
  </si>
  <si>
    <t>Uvodnice Pg z tesnilnim obročem</t>
  </si>
  <si>
    <t>Priključne vrstne sponke za montažo na DIN letev vijačne izvedbe</t>
  </si>
  <si>
    <t>Drobni in vezni material kot so PVC kanali, Cu zbiralke, vijaki, žica ustreznega preseka, zaključne letve za vrstne ponke, vezice, obešalo za dokumentacijo, označevalne ploščice za elemente, napisne ploščice stikal in lučk,...</t>
  </si>
  <si>
    <t>Grebenasto stikalo za montažo na vrata razdelilnika, 3 polno, 3x230/400V, 50Hz, nazivni izklopni tok 25A</t>
  </si>
  <si>
    <t>Linestra 230V AC 14 W dolžine 500 mm s stikalom</t>
  </si>
  <si>
    <t>Modularni prostoprogramabilni krmilnik z procesorsko enoto in napajalnikom; Ethernet CNS komunikacija, protokol BACnet/IP-Ethernet (ustreza standardu ISO-EN-16484-5); integriran WEB server; napajanje 230V;
Število vhodov: 8xDI + 8xUI
Število izhodov: 6xDO(rele) + 4xAO
Razširljiv do 8 I/O modulov (154 HW DP)</t>
  </si>
  <si>
    <t>LCD lokalna operaterska enota za priklop na modularni krmilnik EY-AS525; pregled merilnih vrednosti in vnos nastavitev; LCD zaslon (160x100 pix); 2x LED indikacija (alarm, status);
v kompletu z setom za montažo na vrata stikalnega bloka</t>
  </si>
  <si>
    <r>
      <t xml:space="preserve">Razdelilnik </t>
    </r>
    <r>
      <rPr>
        <b/>
        <sz val="9"/>
        <rFont val="Calibri"/>
        <family val="2"/>
        <charset val="238"/>
        <scheme val="minor"/>
      </rPr>
      <t xml:space="preserve">R-PR-G </t>
    </r>
    <r>
      <rPr>
        <sz val="9"/>
        <rFont val="Calibri"/>
        <family val="2"/>
        <charset val="238"/>
        <scheme val="minor"/>
      </rPr>
      <t>za krmiljenje prezračevanja v garaži izdelan iz kvalitetne dvomilimeterske dvakrat dekapirane pločevine, antikorozijsko zaščiten. Dimenzij (širina x višina x globina ) npr. 1000 x 800 x 250mm, opremljen z vsemi potrebnimi nosilci, blendami, vrati, izrezi, ključavnico, komplet in vgrajeno naslednjo elektro opremo:</t>
    </r>
  </si>
  <si>
    <t>Instalacijski odklopnik do 25A 1p., 10kA</t>
  </si>
  <si>
    <t>Instalacijski odklopnik do 25A 3p., 10kA</t>
  </si>
  <si>
    <t>Instalacijski kontaktor do 25A 3p. R25-20</t>
  </si>
  <si>
    <t>Odklopilno stikalo 63A; 3p.</t>
  </si>
  <si>
    <t>Odklopilno stikalo 40A; 3p.</t>
  </si>
  <si>
    <t>Varovalčni ločilnik TYTAN II z vložki</t>
  </si>
  <si>
    <t>Prenapetostna zaščia  Protec C 15kA</t>
  </si>
  <si>
    <r>
      <t xml:space="preserve">El. razdelilnik razvoda moči </t>
    </r>
    <r>
      <rPr>
        <b/>
        <sz val="9"/>
        <color indexed="8"/>
        <rFont val="Calibri"/>
        <family val="2"/>
        <charset val="238"/>
      </rPr>
      <t>R-KL (razdeljena na mrežni in agregatski del)</t>
    </r>
    <r>
      <rPr>
        <sz val="9"/>
        <color indexed="8"/>
        <rFont val="Calibri"/>
        <family val="2"/>
      </rPr>
      <t xml:space="preserve"> prostostoječe izvedbe, izdelan iz dvakrat dekapirane jeklene pločevine in profilov, opleskan z osnovno in končno barvo-prašni nanos, barva RAL7035, IP55, IK08, ustrezno s standardom IEC 61439
Kabelski dovod od spodaj, odvodi od spodaj in zgoraj.
Dimenzija razdelilnika (VxŠxG): 200x700x300mm s podstavkom 100mm
V razdelilniku je vgrajena sledeča oprema:</t>
    </r>
  </si>
  <si>
    <t>CO JAVLJANJE</t>
  </si>
  <si>
    <t>KRMILNA OMARICA</t>
  </si>
  <si>
    <t>SIEMENS CC62P - CO detektor, merilno območje od 0-400ppm; IP65 zaščita; pokritost do 200m2</t>
  </si>
  <si>
    <t>Opozorilni tablo, obojestranski, z audio signalizacijo (85db) z napisom ˝POZOR PLIN zapusti prostor˝</t>
  </si>
  <si>
    <t>Sirena za notranjo uporabo12 V z LED optično indikacijo</t>
  </si>
  <si>
    <t>Kabel, za povezavo plinskih detektorjev NYM-J 2x1,5+ IY(St)Y2x0,8</t>
  </si>
  <si>
    <t>PN zaščitne negorljive inštalacijske cevi fi 16mm s pritrdilnim priborom ali NIK2 instalacijski kanal ali rebrasta p/o cev fi 23mm</t>
  </si>
  <si>
    <t>2.1 CO JAVLJANJE (v garaži)</t>
  </si>
  <si>
    <t>Enofazna nadometna vticnica, 16A, 230V; IP55</t>
  </si>
  <si>
    <t>Trifazna nadometna vticnica, 16A, 400V; IP65</t>
  </si>
  <si>
    <t>Frekvenčni pretvornik - za motorje moči do 2,5kW; kot tip Danfoss VLT</t>
  </si>
  <si>
    <t>Demontaža  razdelilne omarice v kleti  R-KL</t>
  </si>
  <si>
    <t>Gradbena pomoč instalaterjem ( prebijanje, zazidava odprtin, vrtanje lukenj v steno ali strop do fi 100 mm - upoštevati kronsko vrtanje betonske stene fi 50mm debelina stene cca 30cm - 3 kosi)</t>
  </si>
  <si>
    <t xml:space="preserve">Priklop obstoječih el. porabnikov na nove varovalne elemente (kable) v kleti objekta </t>
  </si>
  <si>
    <t xml:space="preserve">    2.1 CO JAVLJANJE V GARAŽI</t>
  </si>
  <si>
    <t>Kabel IY(St)Y 5x2x0.8 mm, s polaganjem</t>
  </si>
  <si>
    <t>Priključek kabla s tremi ali štirimi vodniki na naprave, ki so zajete v popisih v drugih načrtih</t>
  </si>
  <si>
    <t>ventilatprji moči do 3 kW</t>
  </si>
  <si>
    <r>
      <rPr>
        <b/>
        <sz val="9"/>
        <color theme="1"/>
        <rFont val="Calibri"/>
        <family val="2"/>
        <charset val="238"/>
        <scheme val="minor"/>
      </rPr>
      <t>tip V6:</t>
    </r>
    <r>
      <rPr>
        <sz val="9"/>
        <color theme="1"/>
        <rFont val="Calibri"/>
        <family val="2"/>
        <charset val="238"/>
        <scheme val="minor"/>
      </rPr>
      <t xml:space="preserve"> STROPNO NADGRADNO ZASILNO SVETILO - SIMETRIČNO; tip: VOYAGER E LED, 5.6W LED, 5000K, bela barva, IP65; Thorn ali enakovredna </t>
    </r>
  </si>
  <si>
    <t xml:space="preserve"> - LIYCY 4x1,5 mm2</t>
  </si>
  <si>
    <t xml:space="preserve"> - IYStY 2x2x0,8 mm2</t>
  </si>
  <si>
    <t>PRITLIČJE - UREDITEV SANITARIJ ZA INVALIDE</t>
  </si>
  <si>
    <t>KLET - UREDITEV PARKIRNIH MEST</t>
  </si>
  <si>
    <t>UREDITEV 7. in 8. NADSTROPJA</t>
  </si>
  <si>
    <t>Meritve osvetljenosti varnostne razsvetljave izdaja certifikata, …</t>
  </si>
  <si>
    <t>2.1 POŽARNO JAVLJANJE - SOS signalizacija</t>
  </si>
  <si>
    <t>Demontaža obstoječih elementov električnih inštalacij na območju predvidene rekonstrukcije</t>
  </si>
  <si>
    <t xml:space="preserve">    2.1 POŽARNO JAVLJANJE - SOS</t>
  </si>
  <si>
    <t>Zarja, SOS AV-605</t>
  </si>
  <si>
    <t>Adresno SOS stikalo;
adresno SOS potezno stikalo z vrvico, za kopalniško SOS signalizacijo, komplet z magnetom za reset, integracija v požarno javljalno zanko in požarno centralo</t>
  </si>
  <si>
    <t>SZI-01/02</t>
  </si>
  <si>
    <t>Adresni svetlobno zvočni indikator, s svetlobnim enostranskim napisom "SOS" in vgrajeno sireno, stenska montaža, vgrajen enokanalni vmesnik za krmiljenje svetlobnega napisa in zvočne sinalizacije, 12V DC - 24V DC</t>
  </si>
  <si>
    <t>Finomontaža, vezava, adresiranje in označene na položne instalacije, ……</t>
  </si>
  <si>
    <r>
      <rPr>
        <b/>
        <sz val="9"/>
        <color theme="1"/>
        <rFont val="Calibri"/>
        <family val="2"/>
        <charset val="238"/>
        <scheme val="minor"/>
      </rPr>
      <t>tip V3:</t>
    </r>
    <r>
      <rPr>
        <sz val="9"/>
        <color theme="1"/>
        <rFont val="Calibri"/>
        <family val="2"/>
        <charset val="238"/>
        <scheme val="minor"/>
      </rPr>
      <t xml:space="preserve"> STROPNO VGRADNO ZASILNO SVETILO - ASIMETRIČNO tip: VOYAGER, 5.5W LED, 5000K, bela barva, IP40      
koda: SV.96548978 Thorn ali enakovredna </t>
    </r>
  </si>
  <si>
    <t>250V, 16A, 1P+N+PE - trojna</t>
  </si>
  <si>
    <t>250V, 16A, 1P+N+PE - dvojna</t>
  </si>
  <si>
    <t>Priključek kabla s tremi ali štirimi vodniki na naprave, ki so zajete v popisih v drugih načrtih ( konvektorji…).</t>
  </si>
  <si>
    <t>~ NHXH 3x4 mm2 E90</t>
  </si>
  <si>
    <t xml:space="preserve"> - NYM-J 7x1,0 mm2</t>
  </si>
  <si>
    <t xml:space="preserve"> - LIYCY 4x1,0 mm2</t>
  </si>
  <si>
    <t>Optični kabel 12 x 9/125, OS2, SM, v LSOH zaščitnem plašču, s polaganjem na pripravljene trase</t>
  </si>
  <si>
    <t>Priključni kabel UTP kat.6A, z AMP konektorji RJ45/RJ45, 1m</t>
  </si>
  <si>
    <t>Komunikacijska omara - vozlišče (š/g/v) 19 palčna zidna omara 15U, 600(Š)x600(G)x 753mm, z  vrati (sprednja iz stekla) v kovinskem okvirju in s cilindrično ključavnico, ssnemljivo zadnjo steno in vertikalnimi organizatorji. Omara ima vgrajene sledeče elemente: v strop vgrajeno hladilno enoto s štirimi ventilatorji z elektronskim termostatom,  dve fiksni perforiranimi polici, eno razdelilno jakotočno letvico s prenapetostno zaščito in devetimi šuko vtičnicami. :</t>
  </si>
  <si>
    <t>Povezava naprav na položeno, označeno in preizkušeno instalacijo, meritve (optika in baker), naravnava parametrov in spuščanje sistema v pogon</t>
  </si>
  <si>
    <t>4. NEPREDVIDENA DELA - 3%</t>
  </si>
  <si>
    <t>5. PROJEKT IZVEDENIH DEL</t>
  </si>
  <si>
    <t>Manjše prevezave svetilk, senzorjev in el. priključkov</t>
  </si>
  <si>
    <t xml:space="preserve">    2.5 DOMOFON</t>
  </si>
  <si>
    <t>Instalacijski odklopnik, 230V, 50Hz, 3 polni, nazivna kratkostična zmoglivost 10kA, nazivni tok:</t>
  </si>
  <si>
    <t xml:space="preserve">Instalacijski odklopnik, 230V, 50Hz, 2 polni, nazivna kratkostična zmoglivost 10kA,  nazivni tok:  </t>
  </si>
  <si>
    <r>
      <rPr>
        <b/>
        <sz val="9"/>
        <rFont val="Calibri"/>
        <family val="2"/>
        <charset val="238"/>
      </rPr>
      <t>Krmilna centrala CPS-M1 40A; Dobavitelj: ZIP inženiring d.o.o. Tolmin</t>
    </r>
    <r>
      <rPr>
        <sz val="9"/>
        <rFont val="Calibri"/>
        <family val="2"/>
        <charset val="238"/>
      </rPr>
      <t xml:space="preserve">
- 1x kovinsko ohišje
- 1x identifikacija napake; stanje krmilja, kontrola linij, izpad omrežja, napaka Akku, itd.
- 1x požarna linija
- 2x grupa motornih pogonov
- Akku
- Vds certifikat EN 12101-10</t>
    </r>
  </si>
  <si>
    <t>Gradbena pomoč instalaterjem ( prebijanje, zazidava odprtin, vrtanje lukenj v steno ali strop do fi 100 mm - upoštevati kronsko vrtanje betonske stene fi 50mm debelina stene oz. stropa cca 40cm - 8 kosov)</t>
  </si>
  <si>
    <t>Centrala za detekcijo CO-ja kot tip SIEMENS CC 62 P ali enakovredno. Centralna naprava za detekcijo eksplozijskih in toksičnih plinov; vgrajen 1 linijski moduli za priključitev do 16 detektorjev; modularna izvedba; z LCD prikazovalnikom in napajalnikom; programabilni relejski izhodi, 3 stopnje alarma</t>
  </si>
  <si>
    <t>Čitalnik identifikacijskih kartic, čitanje obstoječih ID kartic (Zavod za šolstvo), LED signalizacija, napajanje 12Vdc, komunikacija RS-485, vgrajen relejni izhod, razdalja čitanja 5-12cm, RFID uEM 500x, HT1, kot npr. ČETRTA POT ČM03/D ali enakovredno</t>
  </si>
  <si>
    <t xml:space="preserve">Elektroinstalacijska cev, brezhalogena, rebrasta, gibljiva, položena  podometno </t>
  </si>
  <si>
    <t>Dobava in montaža  razvodnic, n/o, 100x100mm, IP66, s šestimi uvodnicami M20x1,5, komplet s pritrdilnim materialom za pritrditev na kovinsko konstrukcijo</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</si>
</sst>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0\ _€_-;\-* #,##0\ _€_-;_-* &quot;-&quot;\ _€_-;_-@_-"/>
    <numFmt numFmtId="43" formatCode="_-* #,##0.00\ _€_-;\-* #,##0.00\ _€_-;_-* &quot;-&quot;??\ _€_-;_-@_-"/>
    <numFmt numFmtId="164" formatCode="#,##0.00\ &quot;€&quot;"/>
    <numFmt numFmtId="165" formatCode="_-* #,##0\ _S_I_T_-;\-* #,##0\ _S_I_T_-;_-* \-??\ _S_I_T_-;_-@_-"/>
    <numFmt numFmtId="166" formatCode="_-* #,##0\ _S_I_T_-;\-* #,##0\ _S_I_T_-;_-* &quot;-&quot;??\ _S_I_T_-;_-@_-"/>
    <numFmt numFmtId="167" formatCode="General_)"/>
    <numFmt numFmtId="168" formatCode="#&quot;.&quot;"/>
    <numFmt numFmtId="169" formatCode="#,##0.00\ _€"/>
  </numFmts>
  <fonts count="49" x14ac:knownFonts="1">
    <font>
      <sz val="11"/>
      <color theme="1"/>
      <name val="Calibri"/>
      <family val="2"/>
      <charset val="238"/>
      <scheme val="minor"/>
    </font>
    <font>
      <sz val="11"/>
      <color theme="1"/>
      <name val="Calibri"/>
      <family val="2"/>
      <charset val="238"/>
      <scheme val="minor"/>
    </font>
    <font>
      <sz val="10"/>
      <name val="Arial"/>
      <family val="2"/>
      <charset val="238"/>
    </font>
    <font>
      <sz val="10"/>
      <name val="Courier"/>
      <family val="1"/>
      <charset val="238"/>
    </font>
    <font>
      <sz val="9"/>
      <name val="Calibri"/>
      <family val="2"/>
      <charset val="238"/>
      <scheme val="minor"/>
    </font>
    <font>
      <sz val="9"/>
      <color theme="1"/>
      <name val="Calibri"/>
      <family val="2"/>
      <charset val="238"/>
      <scheme val="minor"/>
    </font>
    <font>
      <vertAlign val="superscript"/>
      <sz val="9"/>
      <name val="Calibri"/>
      <family val="2"/>
      <charset val="238"/>
      <scheme val="minor"/>
    </font>
    <font>
      <b/>
      <sz val="9"/>
      <name val="Calibri"/>
      <family val="2"/>
      <charset val="238"/>
      <scheme val="minor"/>
    </font>
    <font>
      <sz val="8"/>
      <name val="Calibri"/>
      <family val="2"/>
      <charset val="238"/>
      <scheme val="minor"/>
    </font>
    <font>
      <b/>
      <sz val="8"/>
      <name val="Calibri"/>
      <family val="2"/>
      <charset val="238"/>
      <scheme val="minor"/>
    </font>
    <font>
      <sz val="8"/>
      <color theme="1"/>
      <name val="Calibri"/>
      <family val="2"/>
      <charset val="238"/>
      <scheme val="minor"/>
    </font>
    <font>
      <b/>
      <sz val="9"/>
      <color theme="1"/>
      <name val="Calibri"/>
      <family val="2"/>
      <charset val="238"/>
      <scheme val="minor"/>
    </font>
    <font>
      <b/>
      <sz val="9"/>
      <color rgb="FFFF0000"/>
      <name val="Calibri"/>
      <family val="2"/>
      <charset val="238"/>
      <scheme val="minor"/>
    </font>
    <font>
      <b/>
      <sz val="12"/>
      <name val="Calibri"/>
      <family val="2"/>
      <charset val="238"/>
      <scheme val="minor"/>
    </font>
    <font>
      <sz val="9"/>
      <color indexed="8"/>
      <name val="Calibri"/>
      <family val="2"/>
      <charset val="238"/>
    </font>
    <font>
      <sz val="9"/>
      <name val="Calibri"/>
      <family val="2"/>
      <charset val="238"/>
    </font>
    <font>
      <sz val="9"/>
      <color indexed="8"/>
      <name val="Calibri"/>
      <family val="2"/>
      <charset val="238"/>
      <scheme val="minor"/>
    </font>
    <font>
      <b/>
      <sz val="11"/>
      <name val="Calibri"/>
      <family val="2"/>
      <charset val="238"/>
      <scheme val="minor"/>
    </font>
    <font>
      <b/>
      <sz val="9"/>
      <name val="Calibri"/>
      <family val="2"/>
      <charset val="238"/>
    </font>
    <font>
      <b/>
      <sz val="9"/>
      <color indexed="8"/>
      <name val="Calibri"/>
      <family val="2"/>
      <charset val="238"/>
      <scheme val="minor"/>
    </font>
    <font>
      <b/>
      <sz val="14"/>
      <name val="Calibri"/>
      <family val="2"/>
      <charset val="238"/>
      <scheme val="minor"/>
    </font>
    <font>
      <b/>
      <sz val="10"/>
      <name val="Calibri"/>
      <family val="2"/>
      <charset val="238"/>
      <scheme val="minor"/>
    </font>
    <font>
      <sz val="10"/>
      <name val="Calibri"/>
      <family val="2"/>
      <charset val="238"/>
      <scheme val="minor"/>
    </font>
    <font>
      <sz val="10"/>
      <color indexed="8"/>
      <name val="Calibri"/>
      <family val="2"/>
      <charset val="238"/>
      <scheme val="minor"/>
    </font>
    <font>
      <b/>
      <sz val="10"/>
      <color indexed="8"/>
      <name val="Calibri"/>
      <family val="2"/>
      <charset val="238"/>
      <scheme val="minor"/>
    </font>
    <font>
      <sz val="10"/>
      <name val="Calibri"/>
      <family val="2"/>
      <charset val="238"/>
    </font>
    <font>
      <sz val="8"/>
      <name val="Calibri"/>
      <family val="2"/>
      <charset val="238"/>
    </font>
    <font>
      <b/>
      <sz val="9"/>
      <color indexed="8"/>
      <name val="Calibri"/>
      <family val="2"/>
      <charset val="238"/>
    </font>
    <font>
      <sz val="11"/>
      <color indexed="8"/>
      <name val="Calibri"/>
      <family val="2"/>
      <charset val="238"/>
    </font>
    <font>
      <sz val="10"/>
      <name val="Arial CE"/>
      <family val="2"/>
      <charset val="238"/>
    </font>
    <font>
      <b/>
      <sz val="11"/>
      <color theme="1"/>
      <name val="Calibri"/>
      <family val="2"/>
      <charset val="238"/>
      <scheme val="minor"/>
    </font>
    <font>
      <b/>
      <sz val="11"/>
      <color indexed="8"/>
      <name val="Calibri"/>
      <family val="2"/>
      <charset val="238"/>
      <scheme val="minor"/>
    </font>
    <font>
      <b/>
      <sz val="11"/>
      <name val="Calibri"/>
      <family val="2"/>
      <charset val="238"/>
    </font>
    <font>
      <b/>
      <sz val="8"/>
      <name val="Calibri"/>
      <family val="2"/>
      <charset val="238"/>
    </font>
    <font>
      <sz val="8"/>
      <color indexed="8"/>
      <name val="Calibri"/>
      <family val="2"/>
      <charset val="238"/>
    </font>
    <font>
      <sz val="8"/>
      <color rgb="FF000000"/>
      <name val="Tahoma"/>
      <family val="2"/>
      <charset val="238"/>
    </font>
    <font>
      <sz val="8"/>
      <color rgb="FF000000"/>
      <name val="Arial"/>
      <family val="2"/>
      <charset val="238"/>
    </font>
    <font>
      <b/>
      <sz val="9"/>
      <color rgb="FF000000"/>
      <name val="Calibri"/>
      <family val="2"/>
      <charset val="238"/>
      <scheme val="minor"/>
    </font>
    <font>
      <sz val="8"/>
      <color rgb="FF000000"/>
      <name val="Calibri"/>
      <family val="2"/>
      <charset val="238"/>
      <scheme val="minor"/>
    </font>
    <font>
      <sz val="10"/>
      <name val="MS Sans Serif"/>
      <family val="2"/>
      <charset val="238"/>
    </font>
    <font>
      <b/>
      <sz val="10"/>
      <name val="Calibri"/>
      <family val="2"/>
      <charset val="238"/>
    </font>
    <font>
      <u/>
      <sz val="10"/>
      <name val="Calibri"/>
      <family val="2"/>
      <charset val="238"/>
    </font>
    <font>
      <sz val="11"/>
      <name val="Calibri"/>
      <family val="2"/>
      <charset val="238"/>
      <scheme val="minor"/>
    </font>
    <font>
      <sz val="10"/>
      <color theme="1"/>
      <name val="Calibri"/>
      <family val="2"/>
      <charset val="238"/>
      <scheme val="minor"/>
    </font>
    <font>
      <b/>
      <sz val="10"/>
      <color theme="1"/>
      <name val="Calibri"/>
      <family val="2"/>
      <charset val="238"/>
      <scheme val="minor"/>
    </font>
    <font>
      <sz val="10"/>
      <color indexed="8"/>
      <name val="Calibri"/>
      <family val="2"/>
      <charset val="238"/>
    </font>
    <font>
      <sz val="9"/>
      <color theme="1"/>
      <name val="Calibri"/>
      <family val="2"/>
      <scheme val="minor"/>
    </font>
    <font>
      <sz val="9"/>
      <color indexed="8"/>
      <name val="Calibri"/>
      <family val="2"/>
    </font>
    <font>
      <b/>
      <sz val="9"/>
      <color indexed="8"/>
      <name val="MS Sans Serif"/>
      <charset val="238"/>
    </font>
  </fonts>
  <fills count="4">
    <fill>
      <patternFill patternType="none"/>
    </fill>
    <fill>
      <patternFill patternType="gray125"/>
    </fill>
    <fill>
      <patternFill patternType="solid">
        <fgColor indexed="43"/>
        <bgColor indexed="64"/>
      </patternFill>
    </fill>
    <fill>
      <patternFill patternType="solid">
        <fgColor rgb="FFFFFFFF"/>
        <bgColor indexed="64"/>
      </patternFill>
    </fill>
  </fills>
  <borders count="5">
    <border>
      <left/>
      <right/>
      <top/>
      <bottom/>
      <diagonal/>
    </border>
    <border>
      <left/>
      <right/>
      <top/>
      <bottom style="double">
        <color indexed="64"/>
      </bottom>
      <diagonal/>
    </border>
    <border>
      <left/>
      <right/>
      <top/>
      <bottom style="double">
        <color indexed="8"/>
      </bottom>
      <diagonal/>
    </border>
    <border>
      <left/>
      <right/>
      <top/>
      <bottom style="thin">
        <color indexed="64"/>
      </bottom>
      <diagonal/>
    </border>
    <border>
      <left/>
      <right/>
      <top/>
      <bottom style="thin">
        <color indexed="8"/>
      </bottom>
      <diagonal/>
    </border>
  </borders>
  <cellStyleXfs count="16">
    <xf numFmtId="0" fontId="0" fillId="0" borderId="0"/>
    <xf numFmtId="43" fontId="1" fillId="0" borderId="0" applyFont="0" applyFill="0" applyBorder="0" applyAlignment="0" applyProtection="0"/>
    <xf numFmtId="41" fontId="1" fillId="0" borderId="0" applyFont="0" applyFill="0" applyBorder="0" applyAlignment="0" applyProtection="0"/>
    <xf numFmtId="0" fontId="2" fillId="0" borderId="0"/>
    <xf numFmtId="0" fontId="2" fillId="0" borderId="0"/>
    <xf numFmtId="0" fontId="2" fillId="0" borderId="0"/>
    <xf numFmtId="167" fontId="3" fillId="0" borderId="0"/>
    <xf numFmtId="0" fontId="2" fillId="0" borderId="0"/>
    <xf numFmtId="0" fontId="2" fillId="0" borderId="0"/>
    <xf numFmtId="0" fontId="1" fillId="0" borderId="0">
      <alignment vertical="top"/>
    </xf>
    <xf numFmtId="0" fontId="2" fillId="0" borderId="0"/>
    <xf numFmtId="0" fontId="2" fillId="0" borderId="0"/>
    <xf numFmtId="0" fontId="28" fillId="0" borderId="0"/>
    <xf numFmtId="0" fontId="29" fillId="0" borderId="0"/>
    <xf numFmtId="0" fontId="35" fillId="3" borderId="0">
      <alignment horizontal="left" vertical="top"/>
    </xf>
    <xf numFmtId="0" fontId="39" fillId="0" borderId="0"/>
  </cellStyleXfs>
  <cellXfs count="292">
    <xf numFmtId="0" fontId="0" fillId="0" borderId="0" xfId="0"/>
    <xf numFmtId="0" fontId="4" fillId="0" borderId="0" xfId="0" applyFont="1" applyAlignment="1">
      <alignment vertical="top"/>
    </xf>
    <xf numFmtId="0" fontId="4" fillId="0" borderId="0" xfId="0" applyFont="1" applyAlignment="1">
      <alignment horizontal="left" vertical="top" wrapText="1"/>
    </xf>
    <xf numFmtId="164" fontId="4" fillId="0" borderId="0" xfId="1" applyNumberFormat="1" applyFont="1" applyFill="1" applyBorder="1" applyAlignment="1" applyProtection="1">
      <alignment horizontal="right"/>
    </xf>
    <xf numFmtId="0" fontId="5" fillId="0" borderId="0" xfId="0" applyFont="1" applyAlignment="1">
      <alignment vertical="top" wrapText="1"/>
    </xf>
    <xf numFmtId="0" fontId="4" fillId="0" borderId="0" xfId="0" applyFont="1" applyAlignment="1">
      <alignment vertical="top" wrapText="1"/>
    </xf>
    <xf numFmtId="0" fontId="4" fillId="0" borderId="0" xfId="0" applyFont="1" applyBorder="1"/>
    <xf numFmtId="0" fontId="4" fillId="0" borderId="0" xfId="0" applyFont="1" applyAlignment="1">
      <alignment wrapText="1"/>
    </xf>
    <xf numFmtId="164" fontId="4" fillId="0" borderId="0" xfId="1" applyNumberFormat="1" applyFont="1" applyFill="1" applyAlignment="1">
      <alignment horizontal="right"/>
    </xf>
    <xf numFmtId="0" fontId="4" fillId="0" borderId="0" xfId="0" applyFont="1" applyFill="1" applyAlignment="1">
      <alignment horizontal="left" vertical="top" wrapText="1"/>
    </xf>
    <xf numFmtId="1" fontId="4" fillId="0" borderId="0" xfId="0" applyNumberFormat="1" applyFont="1" applyAlignment="1">
      <alignment horizontal="right" vertical="top"/>
    </xf>
    <xf numFmtId="0" fontId="5" fillId="0" borderId="0" xfId="0" applyFont="1"/>
    <xf numFmtId="0" fontId="4" fillId="0" borderId="0" xfId="0" applyFont="1"/>
    <xf numFmtId="0" fontId="5" fillId="0" borderId="3" xfId="0" applyFont="1" applyBorder="1"/>
    <xf numFmtId="0" fontId="7" fillId="0" borderId="0" xfId="0" applyFont="1"/>
    <xf numFmtId="0" fontId="7" fillId="0" borderId="0" xfId="0" applyFont="1" applyAlignment="1">
      <alignment wrapText="1"/>
    </xf>
    <xf numFmtId="0" fontId="9" fillId="0" borderId="0" xfId="0" applyFont="1" applyAlignment="1">
      <alignment vertical="top" wrapText="1"/>
    </xf>
    <xf numFmtId="0" fontId="10" fillId="0" borderId="0" xfId="0" applyFont="1" applyAlignment="1">
      <alignment vertical="top" wrapText="1"/>
    </xf>
    <xf numFmtId="0" fontId="4" fillId="0" borderId="0" xfId="0" applyFont="1" applyBorder="1" applyAlignment="1">
      <alignment horizontal="left" vertical="top" wrapText="1"/>
    </xf>
    <xf numFmtId="0" fontId="5" fillId="0" borderId="0" xfId="0" applyFont="1" applyAlignment="1">
      <alignment horizontal="left" vertical="top" wrapText="1"/>
    </xf>
    <xf numFmtId="0" fontId="11" fillId="0" borderId="0" xfId="0" applyFont="1" applyAlignment="1">
      <alignment horizontal="left" vertical="top" wrapText="1"/>
    </xf>
    <xf numFmtId="0" fontId="4" fillId="0" borderId="1" xfId="0" applyFont="1" applyBorder="1" applyAlignment="1">
      <alignment vertical="top" wrapText="1"/>
    </xf>
    <xf numFmtId="49" fontId="4" fillId="0" borderId="0" xfId="0" applyNumberFormat="1" applyFont="1" applyFill="1" applyBorder="1" applyAlignment="1">
      <alignment horizontal="right" vertical="top"/>
    </xf>
    <xf numFmtId="49" fontId="4" fillId="0" borderId="0" xfId="0" applyNumberFormat="1" applyFont="1" applyAlignment="1">
      <alignment horizontal="right" vertical="top"/>
    </xf>
    <xf numFmtId="0" fontId="4" fillId="0" borderId="0" xfId="0" applyFont="1" applyFill="1" applyBorder="1" applyAlignment="1">
      <alignment vertical="top" wrapText="1"/>
    </xf>
    <xf numFmtId="0" fontId="4" fillId="0" borderId="2" xfId="0" applyFont="1" applyBorder="1" applyAlignment="1">
      <alignment vertical="top" wrapText="1"/>
    </xf>
    <xf numFmtId="0" fontId="4" fillId="0" borderId="0" xfId="0" applyFont="1" applyBorder="1" applyAlignment="1">
      <alignment vertical="top" wrapText="1"/>
    </xf>
    <xf numFmtId="0" fontId="4" fillId="0" borderId="1" xfId="0" applyFont="1" applyBorder="1"/>
    <xf numFmtId="0" fontId="4" fillId="0" borderId="0" xfId="0" applyFont="1" applyAlignment="1">
      <alignment horizontal="right" vertical="top"/>
    </xf>
    <xf numFmtId="0" fontId="4" fillId="0" borderId="1" xfId="0" applyFont="1" applyBorder="1" applyAlignment="1">
      <alignment horizontal="right" vertical="top"/>
    </xf>
    <xf numFmtId="0" fontId="7" fillId="0" borderId="0" xfId="0" applyFont="1" applyAlignment="1">
      <alignment horizontal="left"/>
    </xf>
    <xf numFmtId="0" fontId="4" fillId="0" borderId="0" xfId="0" applyFont="1" applyFill="1" applyAlignment="1">
      <alignment horizontal="right" vertical="top"/>
    </xf>
    <xf numFmtId="49" fontId="4" fillId="0" borderId="0" xfId="0" applyNumberFormat="1" applyFont="1" applyAlignment="1">
      <alignment horizontal="right"/>
    </xf>
    <xf numFmtId="0" fontId="7" fillId="0" borderId="1" xfId="0" applyFont="1" applyBorder="1"/>
    <xf numFmtId="0" fontId="11" fillId="0" borderId="0" xfId="0" applyFont="1" applyAlignment="1">
      <alignment vertical="top" wrapText="1"/>
    </xf>
    <xf numFmtId="164" fontId="12" fillId="0" borderId="0" xfId="0" applyNumberFormat="1" applyFont="1" applyAlignment="1">
      <alignment vertical="top" wrapText="1"/>
    </xf>
    <xf numFmtId="0" fontId="13" fillId="0" borderId="0" xfId="0" applyFont="1"/>
    <xf numFmtId="1" fontId="4" fillId="0" borderId="0" xfId="0" applyNumberFormat="1" applyFont="1" applyAlignment="1">
      <alignment horizontal="right"/>
    </xf>
    <xf numFmtId="0" fontId="8" fillId="0" borderId="0" xfId="0" applyFont="1" applyFill="1" applyAlignment="1">
      <alignment vertical="top" wrapText="1"/>
    </xf>
    <xf numFmtId="0" fontId="4" fillId="0" borderId="0" xfId="0" applyNumberFormat="1" applyFont="1" applyAlignment="1">
      <alignment horizontal="right" vertical="top"/>
    </xf>
    <xf numFmtId="164" fontId="4" fillId="0" borderId="0" xfId="0" applyNumberFormat="1" applyFont="1" applyAlignment="1">
      <alignment horizontal="right"/>
    </xf>
    <xf numFmtId="166" fontId="4" fillId="0" borderId="0" xfId="1" applyNumberFormat="1" applyFont="1" applyAlignment="1">
      <alignment horizontal="right"/>
    </xf>
    <xf numFmtId="0" fontId="4" fillId="0" borderId="0" xfId="0" applyFont="1" applyAlignment="1">
      <alignment horizontal="right"/>
    </xf>
    <xf numFmtId="0" fontId="4" fillId="0" borderId="0" xfId="0" applyFont="1" applyBorder="1" applyAlignment="1">
      <alignment horizontal="right"/>
    </xf>
    <xf numFmtId="164" fontId="4" fillId="0" borderId="0" xfId="0" applyNumberFormat="1" applyFont="1" applyFill="1" applyAlignment="1">
      <alignment horizontal="right"/>
    </xf>
    <xf numFmtId="0" fontId="7" fillId="0" borderId="0" xfId="0" applyFont="1" applyAlignment="1">
      <alignment horizontal="right"/>
    </xf>
    <xf numFmtId="0" fontId="9" fillId="0" borderId="0" xfId="0" applyFont="1" applyAlignment="1">
      <alignment horizontal="right"/>
    </xf>
    <xf numFmtId="0" fontId="4" fillId="0" borderId="0" xfId="0" applyFont="1" applyFill="1" applyAlignment="1">
      <alignment horizontal="right"/>
    </xf>
    <xf numFmtId="0" fontId="4" fillId="0" borderId="1" xfId="0" applyFont="1" applyBorder="1" applyAlignment="1">
      <alignment horizontal="right"/>
    </xf>
    <xf numFmtId="0" fontId="4" fillId="0" borderId="0" xfId="0" applyFont="1" applyFill="1" applyBorder="1" applyAlignment="1">
      <alignment horizontal="right"/>
    </xf>
    <xf numFmtId="49" fontId="4" fillId="0" borderId="0" xfId="0" applyNumberFormat="1" applyFont="1" applyFill="1" applyBorder="1" applyAlignment="1">
      <alignment horizontal="right"/>
    </xf>
    <xf numFmtId="0" fontId="4" fillId="0" borderId="2" xfId="0" applyFont="1" applyBorder="1" applyAlignment="1">
      <alignment horizontal="right"/>
    </xf>
    <xf numFmtId="0" fontId="5" fillId="0" borderId="0" xfId="0" applyFont="1" applyAlignment="1">
      <alignment horizontal="right"/>
    </xf>
    <xf numFmtId="0" fontId="5" fillId="0" borderId="3" xfId="0" applyFont="1" applyBorder="1" applyAlignment="1">
      <alignment horizontal="right"/>
    </xf>
    <xf numFmtId="0" fontId="4" fillId="0" borderId="0" xfId="0" applyFont="1" applyAlignment="1">
      <alignment horizontal="right" wrapText="1"/>
    </xf>
    <xf numFmtId="0" fontId="5" fillId="0" borderId="0" xfId="0" applyFont="1" applyFill="1" applyAlignment="1">
      <alignment vertical="top" wrapText="1"/>
    </xf>
    <xf numFmtId="164" fontId="7" fillId="0" borderId="0" xfId="0" applyNumberFormat="1" applyFont="1" applyAlignment="1">
      <alignment horizontal="right"/>
    </xf>
    <xf numFmtId="164" fontId="9" fillId="0" borderId="0" xfId="0" applyNumberFormat="1" applyFont="1" applyAlignment="1">
      <alignment horizontal="right"/>
    </xf>
    <xf numFmtId="164" fontId="4" fillId="0" borderId="0" xfId="0" applyNumberFormat="1" applyFont="1" applyAlignment="1" applyProtection="1">
      <alignment horizontal="right"/>
      <protection locked="0"/>
    </xf>
    <xf numFmtId="164" fontId="4" fillId="0" borderId="1" xfId="0" applyNumberFormat="1" applyFont="1" applyBorder="1" applyAlignment="1" applyProtection="1">
      <alignment horizontal="right"/>
      <protection locked="0"/>
    </xf>
    <xf numFmtId="164" fontId="4" fillId="0" borderId="0" xfId="0" applyNumberFormat="1" applyFont="1" applyBorder="1" applyAlignment="1">
      <alignment horizontal="right"/>
    </xf>
    <xf numFmtId="164" fontId="4" fillId="0" borderId="0" xfId="0" applyNumberFormat="1" applyFont="1" applyFill="1" applyBorder="1" applyAlignment="1">
      <alignment horizontal="right"/>
    </xf>
    <xf numFmtId="164" fontId="4" fillId="0" borderId="2" xfId="0" applyNumberFormat="1" applyFont="1" applyBorder="1" applyAlignment="1">
      <alignment horizontal="right"/>
    </xf>
    <xf numFmtId="164" fontId="5" fillId="0" borderId="0" xfId="0" applyNumberFormat="1" applyFont="1" applyAlignment="1">
      <alignment horizontal="right"/>
    </xf>
    <xf numFmtId="164" fontId="5" fillId="0" borderId="3" xfId="0" applyNumberFormat="1" applyFont="1" applyBorder="1" applyAlignment="1">
      <alignment horizontal="right"/>
    </xf>
    <xf numFmtId="164" fontId="4" fillId="0" borderId="1" xfId="0" applyNumberFormat="1" applyFont="1" applyBorder="1" applyAlignment="1">
      <alignment horizontal="right"/>
    </xf>
    <xf numFmtId="164" fontId="4" fillId="0" borderId="0" xfId="0" applyNumberFormat="1" applyFont="1" applyBorder="1" applyAlignment="1">
      <alignment horizontal="right" wrapText="1"/>
    </xf>
    <xf numFmtId="164" fontId="4" fillId="0" borderId="0" xfId="0" applyNumberFormat="1" applyFont="1" applyAlignment="1">
      <alignment horizontal="right" wrapText="1"/>
    </xf>
    <xf numFmtId="164" fontId="4" fillId="0" borderId="1" xfId="1" applyNumberFormat="1" applyFont="1" applyFill="1" applyBorder="1" applyAlignment="1" applyProtection="1">
      <alignment horizontal="right"/>
    </xf>
    <xf numFmtId="164" fontId="4" fillId="0" borderId="0" xfId="2" applyNumberFormat="1" applyFont="1" applyFill="1" applyBorder="1" applyAlignment="1" applyProtection="1">
      <alignment horizontal="right"/>
    </xf>
    <xf numFmtId="164" fontId="7" fillId="0" borderId="0" xfId="1" applyNumberFormat="1" applyFont="1" applyFill="1" applyBorder="1" applyAlignment="1" applyProtection="1">
      <alignment horizontal="right"/>
    </xf>
    <xf numFmtId="164" fontId="4" fillId="0" borderId="2" xfId="1" applyNumberFormat="1" applyFont="1" applyFill="1" applyBorder="1" applyAlignment="1" applyProtection="1">
      <alignment horizontal="right" wrapText="1"/>
    </xf>
    <xf numFmtId="164" fontId="4" fillId="0" borderId="0" xfId="1" applyNumberFormat="1" applyFont="1" applyFill="1" applyBorder="1" applyAlignment="1" applyProtection="1">
      <alignment horizontal="right" wrapText="1"/>
    </xf>
    <xf numFmtId="164" fontId="5" fillId="0" borderId="0" xfId="1" applyNumberFormat="1" applyFont="1" applyFill="1" applyAlignment="1">
      <alignment horizontal="right"/>
    </xf>
    <xf numFmtId="164" fontId="4" fillId="0" borderId="1" xfId="0" applyNumberFormat="1" applyFont="1" applyFill="1" applyBorder="1" applyAlignment="1">
      <alignment horizontal="right"/>
    </xf>
    <xf numFmtId="164" fontId="9" fillId="0" borderId="0" xfId="1" applyNumberFormat="1" applyFont="1" applyFill="1" applyBorder="1" applyAlignment="1" applyProtection="1">
      <alignment horizontal="right"/>
    </xf>
    <xf numFmtId="0" fontId="5" fillId="0" borderId="0" xfId="0" applyFont="1" applyAlignment="1">
      <alignment horizontal="right" wrapText="1"/>
    </xf>
    <xf numFmtId="164" fontId="5" fillId="0" borderId="0" xfId="0" applyNumberFormat="1" applyFont="1" applyAlignment="1">
      <alignment horizontal="right" wrapText="1"/>
    </xf>
    <xf numFmtId="164" fontId="11" fillId="0" borderId="0" xfId="0" applyNumberFormat="1" applyFont="1" applyAlignment="1">
      <alignment horizontal="right" wrapText="1"/>
    </xf>
    <xf numFmtId="4" fontId="4" fillId="0" borderId="0" xfId="0" applyNumberFormat="1" applyFont="1" applyAlignment="1">
      <alignment horizontal="right"/>
    </xf>
    <xf numFmtId="4" fontId="4" fillId="0" borderId="0" xfId="0" applyNumberFormat="1" applyFont="1" applyFill="1" applyBorder="1" applyAlignment="1">
      <alignment horizontal="right"/>
    </xf>
    <xf numFmtId="4" fontId="4" fillId="0" borderId="0" xfId="0" applyNumberFormat="1" applyFont="1" applyAlignment="1" applyProtection="1">
      <alignment horizontal="right"/>
      <protection locked="0"/>
    </xf>
    <xf numFmtId="0" fontId="17" fillId="0" borderId="0" xfId="0" applyFont="1"/>
    <xf numFmtId="0" fontId="14" fillId="0" borderId="0" xfId="0" applyFont="1" applyAlignment="1">
      <alignment vertical="top" wrapText="1"/>
    </xf>
    <xf numFmtId="49" fontId="4" fillId="0" borderId="0" xfId="0" applyNumberFormat="1" applyFont="1" applyFill="1" applyAlignment="1">
      <alignment horizontal="right" vertical="top"/>
    </xf>
    <xf numFmtId="164" fontId="4" fillId="0" borderId="0" xfId="0" applyNumberFormat="1" applyFont="1" applyAlignment="1"/>
    <xf numFmtId="0" fontId="13" fillId="0" borderId="0" xfId="0" applyFont="1" applyAlignment="1">
      <alignment wrapText="1"/>
    </xf>
    <xf numFmtId="4" fontId="7" fillId="0" borderId="0" xfId="0" applyNumberFormat="1" applyFont="1" applyAlignment="1">
      <alignment horizontal="right"/>
    </xf>
    <xf numFmtId="0" fontId="4" fillId="0" borderId="0" xfId="0" applyFont="1" applyFill="1" applyAlignment="1">
      <alignment vertical="top" wrapText="1"/>
    </xf>
    <xf numFmtId="0" fontId="4" fillId="0" borderId="0" xfId="0" applyFont="1" applyFill="1" applyAlignment="1">
      <alignment wrapText="1"/>
    </xf>
    <xf numFmtId="0" fontId="18" fillId="0" borderId="0" xfId="0" applyFont="1" applyAlignment="1">
      <alignment vertical="top" wrapText="1"/>
    </xf>
    <xf numFmtId="4" fontId="4" fillId="0" borderId="0" xfId="0" applyNumberFormat="1" applyFont="1" applyFill="1" applyBorder="1" applyAlignment="1">
      <alignment horizontal="right" wrapText="1"/>
    </xf>
    <xf numFmtId="0" fontId="9" fillId="0" borderId="0" xfId="0" applyFont="1" applyAlignment="1">
      <alignment horizontal="center"/>
    </xf>
    <xf numFmtId="164" fontId="9" fillId="0" borderId="0" xfId="1" applyNumberFormat="1" applyFont="1" applyFill="1" applyBorder="1" applyAlignment="1" applyProtection="1">
      <alignment horizontal="right" vertical="top"/>
    </xf>
    <xf numFmtId="0" fontId="15" fillId="0" borderId="0" xfId="0" applyFont="1" applyFill="1" applyBorder="1" applyAlignment="1">
      <alignment horizontal="right"/>
    </xf>
    <xf numFmtId="0" fontId="15" fillId="0" borderId="0" xfId="0" applyFont="1" applyAlignment="1">
      <alignment horizontal="right" wrapText="1"/>
    </xf>
    <xf numFmtId="0" fontId="15" fillId="0" borderId="0" xfId="0" applyFont="1" applyBorder="1" applyAlignment="1">
      <alignment horizontal="right"/>
    </xf>
    <xf numFmtId="164" fontId="15" fillId="0" borderId="1" xfId="2" applyNumberFormat="1" applyFont="1" applyFill="1" applyBorder="1" applyAlignment="1">
      <alignment horizontal="right"/>
    </xf>
    <xf numFmtId="0" fontId="15" fillId="0" borderId="0" xfId="0" applyFont="1" applyAlignment="1">
      <alignment wrapText="1"/>
    </xf>
    <xf numFmtId="164" fontId="18" fillId="2" borderId="0" xfId="2" applyNumberFormat="1" applyFont="1" applyFill="1" applyAlignment="1">
      <alignment horizontal="right"/>
    </xf>
    <xf numFmtId="164" fontId="15" fillId="0" borderId="0" xfId="2" applyNumberFormat="1" applyFont="1" applyFill="1" applyBorder="1" applyAlignment="1">
      <alignment horizontal="right"/>
    </xf>
    <xf numFmtId="0" fontId="7" fillId="0" borderId="0" xfId="0" applyFont="1" applyAlignment="1">
      <alignment horizontal="right" vertical="top"/>
    </xf>
    <xf numFmtId="0" fontId="9" fillId="0" borderId="0" xfId="0" applyFont="1" applyAlignment="1">
      <alignment horizontal="right" vertical="top"/>
    </xf>
    <xf numFmtId="0" fontId="15" fillId="0" borderId="1" xfId="0" applyFont="1" applyFill="1" applyBorder="1" applyAlignment="1">
      <alignment vertical="top"/>
    </xf>
    <xf numFmtId="0" fontId="15" fillId="0" borderId="1" xfId="0" applyFont="1" applyFill="1" applyBorder="1" applyAlignment="1">
      <alignment horizontal="right"/>
    </xf>
    <xf numFmtId="164" fontId="15" fillId="0" borderId="1" xfId="0" applyNumberFormat="1" applyFont="1" applyFill="1" applyBorder="1" applyAlignment="1">
      <alignment horizontal="right"/>
    </xf>
    <xf numFmtId="4" fontId="4" fillId="0" borderId="1" xfId="0" applyNumberFormat="1" applyFont="1" applyFill="1" applyBorder="1" applyAlignment="1">
      <alignment horizontal="right" wrapText="1"/>
    </xf>
    <xf numFmtId="0" fontId="16" fillId="0" borderId="0" xfId="0" applyFont="1" applyAlignment="1">
      <alignment horizontal="left" vertical="top" wrapText="1"/>
    </xf>
    <xf numFmtId="0" fontId="16" fillId="0" borderId="0" xfId="0" applyFont="1" applyAlignment="1">
      <alignment vertical="top" wrapText="1"/>
    </xf>
    <xf numFmtId="164" fontId="4" fillId="0" borderId="0" xfId="1" applyNumberFormat="1" applyFont="1" applyFill="1" applyAlignment="1"/>
    <xf numFmtId="0" fontId="20" fillId="0" borderId="0" xfId="0" applyFont="1"/>
    <xf numFmtId="166" fontId="4" fillId="0" borderId="0" xfId="1" applyNumberFormat="1" applyFont="1" applyAlignment="1"/>
    <xf numFmtId="0" fontId="4" fillId="0" borderId="0" xfId="0" applyFont="1" applyAlignment="1">
      <alignment horizontal="left"/>
    </xf>
    <xf numFmtId="49" fontId="21" fillId="0" borderId="0" xfId="8" applyNumberFormat="1" applyFont="1" applyFill="1" applyBorder="1" applyAlignment="1">
      <alignment horizontal="right" vertical="top"/>
    </xf>
    <xf numFmtId="0" fontId="21" fillId="0" borderId="0" xfId="8" applyFont="1" applyFill="1" applyBorder="1" applyAlignment="1">
      <alignment vertical="top" wrapText="1"/>
    </xf>
    <xf numFmtId="0" fontId="22" fillId="0" borderId="0" xfId="8" applyFont="1" applyFill="1" applyBorder="1" applyProtection="1"/>
    <xf numFmtId="0" fontId="22" fillId="0" borderId="0" xfId="8" applyFont="1" applyFill="1" applyProtection="1"/>
    <xf numFmtId="0" fontId="21" fillId="0" borderId="0" xfId="8" applyFont="1" applyFill="1" applyBorder="1" applyAlignment="1" applyProtection="1">
      <alignment horizontal="right" vertical="top"/>
    </xf>
    <xf numFmtId="0" fontId="21" fillId="0" borderId="0" xfId="8" applyFont="1" applyFill="1" applyBorder="1" applyAlignment="1" applyProtection="1">
      <alignment vertical="top" wrapText="1"/>
    </xf>
    <xf numFmtId="0" fontId="21" fillId="0" borderId="0" xfId="8" applyFont="1" applyFill="1" applyAlignment="1" applyProtection="1">
      <alignment horizontal="right" vertical="top"/>
    </xf>
    <xf numFmtId="0" fontId="22" fillId="0" borderId="0" xfId="8" applyFont="1" applyFill="1" applyAlignment="1" applyProtection="1">
      <alignment horizontal="right"/>
    </xf>
    <xf numFmtId="0" fontId="23" fillId="0" borderId="0" xfId="9" applyFont="1" applyFill="1" applyAlignment="1">
      <alignment horizontal="right"/>
    </xf>
    <xf numFmtId="0" fontId="21" fillId="0" borderId="0" xfId="8" applyFont="1" applyFill="1" applyAlignment="1" applyProtection="1">
      <alignment horizontal="left" vertical="top" wrapText="1"/>
    </xf>
    <xf numFmtId="0" fontId="23" fillId="0" borderId="0" xfId="9" applyFont="1" applyFill="1" applyAlignment="1"/>
    <xf numFmtId="0" fontId="23" fillId="0" borderId="0" xfId="9" applyFont="1" applyFill="1" applyAlignment="1">
      <alignment horizontal="right" vertical="top"/>
    </xf>
    <xf numFmtId="0" fontId="23" fillId="0" borderId="0" xfId="9" applyFont="1" applyFill="1" applyAlignment="1">
      <alignment vertical="top" wrapText="1"/>
    </xf>
    <xf numFmtId="0" fontId="23" fillId="0" borderId="0" xfId="9" applyFont="1" applyFill="1" applyAlignment="1">
      <alignment horizontal="left" vertical="top" wrapText="1"/>
    </xf>
    <xf numFmtId="0" fontId="23" fillId="0" borderId="0" xfId="9" applyFont="1" applyAlignment="1">
      <alignment wrapText="1"/>
    </xf>
    <xf numFmtId="168" fontId="22" fillId="0" borderId="0" xfId="8" applyNumberFormat="1" applyFont="1" applyFill="1" applyAlignment="1">
      <alignment vertical="top"/>
    </xf>
    <xf numFmtId="0" fontId="23" fillId="0" borderId="0" xfId="9" applyFont="1" applyAlignment="1">
      <alignment horizontal="justify"/>
    </xf>
    <xf numFmtId="0" fontId="24" fillId="0" borderId="0" xfId="9" applyFont="1" applyFill="1" applyAlignment="1">
      <alignment vertical="top"/>
    </xf>
    <xf numFmtId="0" fontId="23" fillId="0" borderId="0" xfId="9" applyFont="1" applyFill="1" applyBorder="1" applyAlignment="1">
      <alignment wrapText="1"/>
    </xf>
    <xf numFmtId="0" fontId="23" fillId="0" borderId="0" xfId="9" applyFont="1" applyFill="1" applyBorder="1" applyAlignment="1"/>
    <xf numFmtId="0" fontId="4" fillId="0" borderId="2" xfId="0" applyFont="1" applyBorder="1" applyAlignment="1">
      <alignment horizontal="right" vertical="top"/>
    </xf>
    <xf numFmtId="0" fontId="5" fillId="0" borderId="0" xfId="0" applyFont="1" applyAlignment="1">
      <alignment horizontal="right" vertical="top" wrapText="1"/>
    </xf>
    <xf numFmtId="0" fontId="4" fillId="0" borderId="0" xfId="0" applyFont="1" applyFill="1" applyBorder="1" applyAlignment="1">
      <alignment horizontal="right" vertical="top" wrapText="1"/>
    </xf>
    <xf numFmtId="0" fontId="16" fillId="0" borderId="0" xfId="0" applyFont="1" applyBorder="1" applyAlignment="1">
      <alignment horizontal="left" vertical="top" wrapText="1"/>
    </xf>
    <xf numFmtId="0" fontId="4" fillId="0" borderId="0" xfId="4" applyFont="1" applyFill="1" applyBorder="1" applyAlignment="1">
      <alignment horizontal="left" vertical="top" wrapText="1"/>
    </xf>
    <xf numFmtId="0" fontId="4" fillId="0" borderId="4" xfId="0" applyFont="1" applyFill="1" applyBorder="1" applyAlignment="1">
      <alignment horizontal="left" vertical="top" wrapText="1"/>
    </xf>
    <xf numFmtId="0" fontId="4" fillId="0" borderId="4" xfId="0" applyFont="1" applyFill="1" applyBorder="1" applyAlignment="1">
      <alignment horizontal="right" wrapText="1"/>
    </xf>
    <xf numFmtId="4" fontId="4" fillId="0" borderId="4" xfId="0" applyNumberFormat="1" applyFont="1" applyFill="1" applyBorder="1" applyAlignment="1">
      <alignment horizontal="right" wrapText="1"/>
    </xf>
    <xf numFmtId="164" fontId="4" fillId="0" borderId="4" xfId="0" applyNumberFormat="1" applyFont="1" applyFill="1" applyBorder="1" applyAlignment="1">
      <alignment horizontal="right" wrapText="1"/>
    </xf>
    <xf numFmtId="0" fontId="4" fillId="0" borderId="0" xfId="0" applyFont="1" applyFill="1" applyBorder="1" applyAlignment="1">
      <alignment horizontal="left" vertical="top" wrapText="1"/>
    </xf>
    <xf numFmtId="164" fontId="4" fillId="0" borderId="0" xfId="0" applyNumberFormat="1" applyFont="1" applyFill="1" applyAlignment="1">
      <alignment horizontal="right" wrapText="1"/>
    </xf>
    <xf numFmtId="1" fontId="4" fillId="0" borderId="0" xfId="0" applyNumberFormat="1" applyFont="1" applyFill="1" applyAlignment="1" applyProtection="1">
      <alignment horizontal="left"/>
      <protection locked="0"/>
    </xf>
    <xf numFmtId="0" fontId="4" fillId="0" borderId="0" xfId="0" applyFont="1" applyFill="1" applyAlignment="1">
      <alignment vertical="top"/>
    </xf>
    <xf numFmtId="4" fontId="4" fillId="0" borderId="0" xfId="0" applyNumberFormat="1" applyFont="1" applyFill="1" applyAlignment="1" applyProtection="1">
      <alignment horizontal="right"/>
      <protection locked="0"/>
    </xf>
    <xf numFmtId="0" fontId="4" fillId="0" borderId="0" xfId="0" applyFont="1" applyFill="1"/>
    <xf numFmtId="0" fontId="4" fillId="0" borderId="2" xfId="0" applyFont="1" applyFill="1" applyBorder="1" applyAlignment="1">
      <alignment horizontal="right" wrapText="1"/>
    </xf>
    <xf numFmtId="4" fontId="4" fillId="0" borderId="2" xfId="0" applyNumberFormat="1" applyFont="1" applyFill="1" applyBorder="1" applyAlignment="1">
      <alignment horizontal="right" wrapText="1"/>
    </xf>
    <xf numFmtId="0" fontId="7" fillId="0" borderId="0" xfId="0" applyFont="1" applyFill="1" applyBorder="1" applyAlignment="1">
      <alignment horizontal="justify" vertical="top" wrapText="1"/>
    </xf>
    <xf numFmtId="0" fontId="4" fillId="0" borderId="0" xfId="0" applyFont="1" applyFill="1" applyBorder="1" applyAlignment="1">
      <alignment horizontal="right" wrapText="1"/>
    </xf>
    <xf numFmtId="1" fontId="4" fillId="0" borderId="0" xfId="0" applyNumberFormat="1" applyFont="1" applyFill="1" applyBorder="1" applyAlignment="1">
      <alignment horizontal="right" vertical="top"/>
    </xf>
    <xf numFmtId="0" fontId="4" fillId="0" borderId="4" xfId="0" applyFont="1" applyFill="1" applyBorder="1" applyAlignment="1">
      <alignment horizontal="right" vertical="top" wrapText="1"/>
    </xf>
    <xf numFmtId="0" fontId="4" fillId="0" borderId="0" xfId="0" applyFont="1" applyFill="1" applyAlignment="1">
      <alignment horizontal="right" vertical="top" wrapText="1"/>
    </xf>
    <xf numFmtId="49" fontId="4" fillId="0" borderId="0" xfId="0" applyNumberFormat="1" applyFont="1" applyAlignment="1"/>
    <xf numFmtId="49" fontId="4" fillId="0" borderId="0" xfId="10" applyNumberFormat="1" applyFont="1" applyFill="1" applyBorder="1" applyAlignment="1">
      <alignment horizontal="left" vertical="top" wrapText="1"/>
    </xf>
    <xf numFmtId="0" fontId="4" fillId="0" borderId="1" xfId="0" applyFont="1" applyFill="1" applyBorder="1"/>
    <xf numFmtId="49" fontId="7" fillId="0" borderId="0" xfId="0" applyNumberFormat="1" applyFont="1" applyAlignment="1">
      <alignment horizontal="right" vertical="top"/>
    </xf>
    <xf numFmtId="0" fontId="4" fillId="0" borderId="0" xfId="0" quotePrefix="1" applyFont="1" applyAlignment="1">
      <alignment vertical="top" wrapText="1"/>
    </xf>
    <xf numFmtId="4" fontId="4" fillId="0" borderId="1" xfId="0" applyNumberFormat="1" applyFont="1" applyBorder="1" applyAlignment="1">
      <alignment horizontal="right"/>
    </xf>
    <xf numFmtId="164" fontId="4" fillId="0" borderId="1" xfId="0" applyNumberFormat="1" applyFont="1" applyBorder="1" applyAlignment="1">
      <alignment horizontal="right" vertical="top"/>
    </xf>
    <xf numFmtId="164" fontId="4" fillId="0" borderId="0" xfId="0" applyNumberFormat="1" applyFont="1" applyAlignment="1">
      <alignment horizontal="right" vertical="top"/>
    </xf>
    <xf numFmtId="0" fontId="4" fillId="0" borderId="2" xfId="0" applyFont="1" applyFill="1" applyBorder="1" applyAlignment="1">
      <alignment horizontal="right"/>
    </xf>
    <xf numFmtId="0" fontId="4" fillId="0" borderId="1" xfId="0" applyFont="1" applyFill="1" applyBorder="1" applyAlignment="1">
      <alignment horizontal="right"/>
    </xf>
    <xf numFmtId="0" fontId="4" fillId="0" borderId="0" xfId="0" quotePrefix="1" applyFont="1" applyBorder="1" applyAlignment="1">
      <alignment horizontal="right" vertical="top" wrapText="1"/>
    </xf>
    <xf numFmtId="0" fontId="4" fillId="0" borderId="0" xfId="0" applyFont="1" applyBorder="1" applyAlignment="1">
      <alignment horizontal="right" vertical="top" wrapText="1"/>
    </xf>
    <xf numFmtId="0" fontId="4" fillId="0" borderId="1" xfId="0" applyFont="1" applyBorder="1" applyAlignment="1">
      <alignment horizontal="right" vertical="top" wrapText="1"/>
    </xf>
    <xf numFmtId="9" fontId="4" fillId="0" borderId="0" xfId="0" applyNumberFormat="1" applyFont="1" applyFill="1" applyBorder="1" applyAlignment="1">
      <alignment horizontal="right" wrapText="1"/>
    </xf>
    <xf numFmtId="1" fontId="7" fillId="0" borderId="0" xfId="0" applyNumberFormat="1" applyFont="1" applyAlignment="1">
      <alignment horizontal="right"/>
    </xf>
    <xf numFmtId="0" fontId="7" fillId="0" borderId="1" xfId="0" applyFont="1" applyFill="1" applyBorder="1" applyAlignment="1">
      <alignment horizontal="justify" vertical="top" wrapText="1"/>
    </xf>
    <xf numFmtId="0" fontId="4" fillId="0" borderId="0" xfId="0" applyFont="1" applyBorder="1" applyAlignment="1">
      <alignment horizontal="right" vertical="top"/>
    </xf>
    <xf numFmtId="164" fontId="4" fillId="0" borderId="0" xfId="0" applyNumberFormat="1" applyFont="1" applyBorder="1" applyAlignment="1" applyProtection="1">
      <alignment horizontal="right"/>
      <protection locked="0"/>
    </xf>
    <xf numFmtId="0" fontId="4" fillId="0" borderId="0" xfId="7" applyFont="1" applyFill="1" applyAlignment="1" applyProtection="1">
      <alignment horizontal="left" vertical="top" wrapText="1"/>
    </xf>
    <xf numFmtId="169" fontId="4" fillId="0" borderId="0" xfId="0" applyNumberFormat="1" applyFont="1" applyAlignment="1" applyProtection="1">
      <alignment horizontal="right"/>
      <protection locked="0"/>
    </xf>
    <xf numFmtId="0" fontId="7" fillId="0" borderId="0" xfId="7" applyFont="1" applyFill="1" applyAlignment="1" applyProtection="1">
      <alignment horizontal="left" vertical="top" wrapText="1"/>
    </xf>
    <xf numFmtId="0" fontId="22" fillId="0" borderId="0" xfId="0" applyFont="1" applyAlignment="1">
      <alignment vertical="top" wrapText="1"/>
    </xf>
    <xf numFmtId="1" fontId="17" fillId="0" borderId="0" xfId="1" applyNumberFormat="1" applyFont="1" applyFill="1" applyBorder="1" applyAlignment="1" applyProtection="1">
      <alignment horizontal="right"/>
    </xf>
    <xf numFmtId="1" fontId="17" fillId="0" borderId="0" xfId="0" applyNumberFormat="1" applyFont="1" applyAlignment="1">
      <alignment horizontal="right"/>
    </xf>
    <xf numFmtId="1" fontId="17" fillId="0" borderId="0" xfId="0" applyNumberFormat="1" applyFont="1" applyFill="1" applyAlignment="1">
      <alignment horizontal="right"/>
    </xf>
    <xf numFmtId="0" fontId="17" fillId="0" borderId="0" xfId="0" applyFont="1" applyFill="1" applyAlignment="1">
      <alignment horizontal="right"/>
    </xf>
    <xf numFmtId="1" fontId="17" fillId="0" borderId="0" xfId="0" applyNumberFormat="1" applyFont="1" applyBorder="1" applyAlignment="1">
      <alignment horizontal="right"/>
    </xf>
    <xf numFmtId="1" fontId="17" fillId="0" borderId="1" xfId="0" applyNumberFormat="1" applyFont="1" applyBorder="1" applyAlignment="1">
      <alignment horizontal="right"/>
    </xf>
    <xf numFmtId="1" fontId="17" fillId="0" borderId="0" xfId="0" applyNumberFormat="1" applyFont="1" applyFill="1" applyBorder="1" applyAlignment="1">
      <alignment horizontal="right"/>
    </xf>
    <xf numFmtId="0" fontId="17" fillId="0" borderId="0" xfId="0" applyFont="1" applyAlignment="1">
      <alignment horizontal="right"/>
    </xf>
    <xf numFmtId="1" fontId="31" fillId="0" borderId="0" xfId="0" applyNumberFormat="1" applyFont="1" applyFill="1" applyAlignment="1">
      <alignment horizontal="right"/>
    </xf>
    <xf numFmtId="2" fontId="17" fillId="0" borderId="0" xfId="0" applyNumberFormat="1" applyFont="1" applyAlignment="1">
      <alignment horizontal="right"/>
    </xf>
    <xf numFmtId="0" fontId="17" fillId="0" borderId="0" xfId="7" applyFont="1" applyFill="1" applyAlignment="1">
      <alignment horizontal="right" wrapText="1"/>
    </xf>
    <xf numFmtId="1" fontId="17" fillId="0" borderId="2" xfId="1" applyNumberFormat="1" applyFont="1" applyFill="1" applyBorder="1" applyAlignment="1" applyProtection="1">
      <alignment horizontal="right"/>
    </xf>
    <xf numFmtId="1" fontId="30" fillId="0" borderId="0" xfId="0" applyNumberFormat="1" applyFont="1" applyAlignment="1">
      <alignment horizontal="right"/>
    </xf>
    <xf numFmtId="1" fontId="30" fillId="0" borderId="0" xfId="1" applyNumberFormat="1" applyFont="1" applyAlignment="1">
      <alignment horizontal="right"/>
    </xf>
    <xf numFmtId="1" fontId="30" fillId="0" borderId="3" xfId="0" applyNumberFormat="1" applyFont="1" applyBorder="1" applyAlignment="1">
      <alignment horizontal="right"/>
    </xf>
    <xf numFmtId="0" fontId="17" fillId="0" borderId="0" xfId="0" applyFont="1" applyFill="1" applyAlignment="1">
      <alignment horizontal="right" wrapText="1"/>
    </xf>
    <xf numFmtId="3" fontId="17" fillId="0" borderId="0" xfId="0" applyNumberFormat="1" applyFont="1" applyFill="1" applyAlignment="1">
      <alignment horizontal="right"/>
    </xf>
    <xf numFmtId="3" fontId="17" fillId="0" borderId="0" xfId="0" applyNumberFormat="1" applyFont="1" applyFill="1" applyBorder="1" applyAlignment="1">
      <alignment horizontal="right" wrapText="1"/>
    </xf>
    <xf numFmtId="0" fontId="17" fillId="0" borderId="4" xfId="0" applyFont="1" applyFill="1" applyBorder="1" applyAlignment="1">
      <alignment horizontal="right" wrapText="1"/>
    </xf>
    <xf numFmtId="10" fontId="17" fillId="0" borderId="0" xfId="0" applyNumberFormat="1" applyFont="1" applyFill="1" applyBorder="1" applyAlignment="1">
      <alignment horizontal="right" wrapText="1"/>
    </xf>
    <xf numFmtId="0" fontId="17" fillId="0" borderId="2" xfId="0" applyFont="1" applyFill="1" applyBorder="1" applyAlignment="1">
      <alignment horizontal="right" wrapText="1"/>
    </xf>
    <xf numFmtId="0" fontId="17" fillId="0" borderId="0" xfId="0" applyFont="1" applyFill="1" applyBorder="1" applyAlignment="1">
      <alignment horizontal="right" wrapText="1"/>
    </xf>
    <xf numFmtId="0" fontId="32" fillId="0" borderId="0" xfId="0" applyFont="1" applyAlignment="1">
      <alignment horizontal="right" wrapText="1"/>
    </xf>
    <xf numFmtId="1" fontId="17" fillId="0" borderId="0" xfId="0" applyNumberFormat="1" applyFont="1" applyAlignment="1">
      <alignment horizontal="right" wrapText="1"/>
    </xf>
    <xf numFmtId="0" fontId="17" fillId="0" borderId="0" xfId="1" applyNumberFormat="1" applyFont="1" applyFill="1" applyAlignment="1">
      <alignment horizontal="right"/>
    </xf>
    <xf numFmtId="49" fontId="17" fillId="0" borderId="0" xfId="0" applyNumberFormat="1" applyFont="1" applyFill="1" applyAlignment="1">
      <alignment horizontal="right"/>
    </xf>
    <xf numFmtId="0" fontId="17" fillId="0" borderId="0" xfId="0" applyFont="1" applyAlignment="1">
      <alignment horizontal="right" wrapText="1"/>
    </xf>
    <xf numFmtId="49" fontId="17" fillId="0" borderId="0" xfId="0" applyNumberFormat="1" applyFont="1" applyAlignment="1">
      <alignment horizontal="right"/>
    </xf>
    <xf numFmtId="166" fontId="17" fillId="0" borderId="1" xfId="1" applyNumberFormat="1" applyFont="1" applyFill="1" applyBorder="1" applyAlignment="1">
      <alignment horizontal="right"/>
    </xf>
    <xf numFmtId="166" fontId="17" fillId="0" borderId="0" xfId="1" applyNumberFormat="1" applyFont="1" applyFill="1" applyBorder="1" applyAlignment="1">
      <alignment horizontal="right"/>
    </xf>
    <xf numFmtId="166" fontId="17" fillId="0" borderId="0" xfId="1" applyNumberFormat="1" applyFont="1" applyFill="1" applyAlignment="1">
      <alignment horizontal="right"/>
    </xf>
    <xf numFmtId="3" fontId="17" fillId="0" borderId="0" xfId="0" applyNumberFormat="1" applyFont="1" applyAlignment="1">
      <alignment horizontal="right"/>
    </xf>
    <xf numFmtId="3" fontId="17" fillId="0" borderId="1" xfId="0" applyNumberFormat="1" applyFont="1" applyBorder="1" applyAlignment="1">
      <alignment horizontal="right"/>
    </xf>
    <xf numFmtId="1" fontId="30" fillId="0" borderId="0" xfId="0" applyNumberFormat="1" applyFont="1" applyAlignment="1">
      <alignment horizontal="right" wrapText="1"/>
    </xf>
    <xf numFmtId="0" fontId="4" fillId="0" borderId="0" xfId="0" applyFont="1" applyBorder="1" applyAlignment="1">
      <alignment horizontal="right" wrapText="1"/>
    </xf>
    <xf numFmtId="4" fontId="4" fillId="0" borderId="0" xfId="0" applyNumberFormat="1" applyFont="1" applyBorder="1" applyAlignment="1">
      <alignment horizontal="right" wrapText="1"/>
    </xf>
    <xf numFmtId="0" fontId="15" fillId="0" borderId="0" xfId="0" applyFont="1" applyAlignment="1">
      <alignment vertical="top" wrapText="1"/>
    </xf>
    <xf numFmtId="165" fontId="15" fillId="0" borderId="0" xfId="2" applyNumberFormat="1" applyFont="1" applyFill="1" applyBorder="1" applyAlignment="1" applyProtection="1">
      <alignment horizontal="right" wrapText="1"/>
    </xf>
    <xf numFmtId="164" fontId="15" fillId="0" borderId="0" xfId="2" applyNumberFormat="1" applyFont="1" applyFill="1" applyBorder="1" applyAlignment="1" applyProtection="1">
      <alignment horizontal="right" wrapText="1"/>
    </xf>
    <xf numFmtId="164" fontId="15" fillId="0" borderId="0" xfId="0" applyNumberFormat="1" applyFont="1" applyAlignment="1">
      <alignment horizontal="right" wrapText="1"/>
    </xf>
    <xf numFmtId="0" fontId="33" fillId="0" borderId="0" xfId="0" applyFont="1" applyAlignment="1">
      <alignment vertical="top"/>
    </xf>
    <xf numFmtId="0" fontId="33" fillId="0" borderId="0" xfId="0" applyFont="1" applyAlignment="1">
      <alignment vertical="top" wrapText="1"/>
    </xf>
    <xf numFmtId="0" fontId="33" fillId="0" borderId="0" xfId="0" applyFont="1" applyAlignment="1">
      <alignment horizontal="right"/>
    </xf>
    <xf numFmtId="164" fontId="33" fillId="0" borderId="0" xfId="0" applyNumberFormat="1" applyFont="1" applyAlignment="1">
      <alignment horizontal="right"/>
    </xf>
    <xf numFmtId="164" fontId="33" fillId="0" borderId="0" xfId="2" applyNumberFormat="1" applyFont="1" applyFill="1" applyBorder="1" applyAlignment="1" applyProtection="1">
      <alignment horizontal="right"/>
    </xf>
    <xf numFmtId="0" fontId="34" fillId="0" borderId="0" xfId="0" applyFont="1" applyAlignment="1">
      <alignment vertical="top" wrapText="1"/>
    </xf>
    <xf numFmtId="0" fontId="15" fillId="0" borderId="0" xfId="0" applyFont="1" applyFill="1" applyAlignment="1">
      <alignment horizontal="right" vertical="top"/>
    </xf>
    <xf numFmtId="0" fontId="7" fillId="0" borderId="0" xfId="0" quotePrefix="1" applyFont="1" applyFill="1" applyBorder="1" applyAlignment="1" applyProtection="1">
      <alignment horizontal="left" vertical="top" wrapText="1"/>
      <protection hidden="1"/>
    </xf>
    <xf numFmtId="164" fontId="15" fillId="0" borderId="0" xfId="2" applyNumberFormat="1" applyFont="1" applyFill="1" applyAlignment="1">
      <alignment horizontal="right"/>
    </xf>
    <xf numFmtId="1" fontId="15" fillId="0" borderId="0" xfId="0" applyNumberFormat="1" applyFont="1" applyFill="1" applyBorder="1" applyAlignment="1">
      <alignment horizontal="right" vertical="top"/>
    </xf>
    <xf numFmtId="0" fontId="36" fillId="0" borderId="0" xfId="14" quotePrefix="1" applyFont="1" applyFill="1" applyAlignment="1">
      <alignment horizontal="left" vertical="top" wrapText="1"/>
    </xf>
    <xf numFmtId="0" fontId="15" fillId="0" borderId="0" xfId="0" applyFont="1" applyAlignment="1">
      <alignment horizontal="right"/>
    </xf>
    <xf numFmtId="0" fontId="15" fillId="0" borderId="0" xfId="0" applyFont="1" applyFill="1" applyAlignment="1">
      <alignment horizontal="right"/>
    </xf>
    <xf numFmtId="0" fontId="37" fillId="0" borderId="0" xfId="0" applyFont="1" applyAlignment="1">
      <alignment vertical="center"/>
    </xf>
    <xf numFmtId="0" fontId="10" fillId="0" borderId="0" xfId="0" applyFont="1"/>
    <xf numFmtId="0" fontId="26" fillId="0" borderId="0" xfId="0" applyFont="1" applyBorder="1" applyAlignment="1">
      <alignment horizontal="left" wrapText="1"/>
    </xf>
    <xf numFmtId="0" fontId="37" fillId="0" borderId="0" xfId="0" applyFont="1" applyAlignment="1">
      <alignment vertical="center" wrapText="1"/>
    </xf>
    <xf numFmtId="0" fontId="38" fillId="0" borderId="0" xfId="0" applyFont="1" applyAlignment="1">
      <alignment vertical="center" wrapText="1"/>
    </xf>
    <xf numFmtId="0" fontId="0" fillId="0" borderId="0" xfId="0" applyAlignment="1">
      <alignment horizontal="right" vertical="center" wrapText="1"/>
    </xf>
    <xf numFmtId="0" fontId="15" fillId="0" borderId="0" xfId="0" applyFont="1" applyFill="1" applyAlignment="1">
      <alignment horizontal="left" vertical="top" wrapText="1"/>
    </xf>
    <xf numFmtId="0" fontId="15" fillId="0" borderId="0" xfId="0" applyFont="1" applyBorder="1" applyAlignment="1">
      <alignment horizontal="right" wrapText="1"/>
    </xf>
    <xf numFmtId="0" fontId="15" fillId="0" borderId="0" xfId="0" applyFont="1" applyAlignment="1">
      <alignment horizontal="left" vertical="top" wrapText="1"/>
    </xf>
    <xf numFmtId="1" fontId="15" fillId="0" borderId="0" xfId="0" applyNumberFormat="1" applyFont="1" applyAlignment="1">
      <alignment horizontal="right" vertical="top"/>
    </xf>
    <xf numFmtId="1" fontId="15" fillId="0" borderId="0" xfId="0" applyNumberFormat="1" applyFont="1" applyFill="1" applyBorder="1" applyAlignment="1">
      <alignment vertical="top"/>
    </xf>
    <xf numFmtId="0" fontId="15" fillId="0" borderId="0" xfId="0" applyFont="1" applyFill="1" applyBorder="1" applyAlignment="1">
      <alignment horizontal="left" vertical="top" wrapText="1"/>
    </xf>
    <xf numFmtId="1" fontId="15" fillId="0" borderId="0" xfId="0" applyNumberFormat="1" applyFont="1" applyBorder="1" applyAlignment="1">
      <alignment horizontal="right" wrapText="1"/>
    </xf>
    <xf numFmtId="164" fontId="15" fillId="0" borderId="0" xfId="0" applyNumberFormat="1" applyFont="1" applyBorder="1" applyAlignment="1">
      <alignment horizontal="right" wrapText="1"/>
    </xf>
    <xf numFmtId="0" fontId="4" fillId="0" borderId="0" xfId="15" applyFont="1" applyFill="1" applyBorder="1" applyAlignment="1">
      <alignment vertical="top" wrapText="1"/>
    </xf>
    <xf numFmtId="0" fontId="4" fillId="0" borderId="0" xfId="15" applyFont="1" applyFill="1" applyBorder="1" applyAlignment="1">
      <alignment horizontal="right" vertical="top"/>
    </xf>
    <xf numFmtId="164" fontId="4" fillId="0" borderId="0" xfId="15" applyNumberFormat="1" applyFont="1" applyFill="1" applyBorder="1" applyAlignment="1">
      <alignment horizontal="right" vertical="top"/>
    </xf>
    <xf numFmtId="0" fontId="16" fillId="0" borderId="0" xfId="0" applyFont="1" applyBorder="1"/>
    <xf numFmtId="0" fontId="15" fillId="0" borderId="0" xfId="0" applyFont="1" applyBorder="1"/>
    <xf numFmtId="1" fontId="15" fillId="0" borderId="0" xfId="2" applyNumberFormat="1" applyFont="1" applyFill="1" applyBorder="1" applyAlignment="1" applyProtection="1">
      <alignment horizontal="right" wrapText="1"/>
    </xf>
    <xf numFmtId="0" fontId="14" fillId="0" borderId="0" xfId="0" applyFont="1" applyAlignment="1">
      <alignment horizontal="right" vertical="top"/>
    </xf>
    <xf numFmtId="1" fontId="15" fillId="0" borderId="0" xfId="0" applyNumberFormat="1" applyFont="1" applyAlignment="1">
      <alignment horizontal="right"/>
    </xf>
    <xf numFmtId="164" fontId="15" fillId="0" borderId="0" xfId="0" applyNumberFormat="1" applyFont="1" applyAlignment="1">
      <alignment horizontal="right"/>
    </xf>
    <xf numFmtId="1" fontId="15" fillId="0" borderId="0" xfId="0" applyNumberFormat="1" applyFont="1" applyAlignment="1">
      <alignment horizontal="right" wrapText="1"/>
    </xf>
    <xf numFmtId="164" fontId="15" fillId="0" borderId="0" xfId="0" applyNumberFormat="1" applyFont="1" applyBorder="1" applyAlignment="1">
      <alignment horizontal="right"/>
    </xf>
    <xf numFmtId="1" fontId="15" fillId="0" borderId="1" xfId="0" applyNumberFormat="1" applyFont="1" applyFill="1" applyBorder="1" applyAlignment="1">
      <alignment horizontal="right"/>
    </xf>
    <xf numFmtId="0" fontId="15" fillId="0" borderId="0" xfId="9" applyFont="1" applyAlignment="1">
      <alignment horizontal="left" vertical="top" wrapText="1"/>
    </xf>
    <xf numFmtId="0" fontId="42" fillId="0" borderId="0" xfId="0" applyFont="1" applyAlignment="1">
      <alignment horizontal="right"/>
    </xf>
    <xf numFmtId="164" fontId="17" fillId="0" borderId="0" xfId="0" applyNumberFormat="1" applyFont="1" applyAlignment="1">
      <alignment horizontal="right"/>
    </xf>
    <xf numFmtId="164" fontId="42" fillId="0" borderId="0" xfId="0" applyNumberFormat="1" applyFont="1" applyAlignment="1">
      <alignment horizontal="right"/>
    </xf>
    <xf numFmtId="0" fontId="0" fillId="0" borderId="0" xfId="0" applyFont="1" applyAlignment="1">
      <alignment vertical="top" wrapText="1"/>
    </xf>
    <xf numFmtId="0" fontId="17" fillId="0" borderId="0" xfId="0" applyFont="1" applyAlignment="1">
      <alignment wrapText="1"/>
    </xf>
    <xf numFmtId="0" fontId="21" fillId="0" borderId="0" xfId="0" applyFont="1" applyAlignment="1">
      <alignment vertical="top" wrapText="1"/>
    </xf>
    <xf numFmtId="0" fontId="43" fillId="0" borderId="0" xfId="0" applyFont="1"/>
    <xf numFmtId="0" fontId="44" fillId="0" borderId="0" xfId="0" applyFont="1"/>
    <xf numFmtId="0" fontId="43" fillId="0" borderId="0" xfId="0" applyFont="1" applyAlignment="1">
      <alignment horizontal="left"/>
    </xf>
    <xf numFmtId="3" fontId="22" fillId="0" borderId="0" xfId="0" applyNumberFormat="1" applyFont="1"/>
    <xf numFmtId="4" fontId="43" fillId="0" borderId="0" xfId="0" applyNumberFormat="1" applyFont="1" applyAlignment="1">
      <alignment horizontal="right"/>
    </xf>
    <xf numFmtId="164" fontId="43" fillId="0" borderId="0" xfId="0" applyNumberFormat="1" applyFont="1" applyAlignment="1">
      <alignment horizontal="right"/>
    </xf>
    <xf numFmtId="0" fontId="43" fillId="0" borderId="0" xfId="0" applyFont="1" applyAlignment="1">
      <alignment vertical="top" wrapText="1"/>
    </xf>
    <xf numFmtId="1" fontId="4" fillId="0" borderId="0" xfId="0" applyNumberFormat="1" applyFont="1" applyFill="1" applyAlignment="1">
      <alignment horizontal="right"/>
    </xf>
    <xf numFmtId="1" fontId="25" fillId="0" borderId="0" xfId="0" applyNumberFormat="1" applyFont="1" applyFill="1" applyBorder="1" applyAlignment="1">
      <alignment horizontal="right" vertical="top"/>
    </xf>
    <xf numFmtId="0" fontId="22" fillId="0" borderId="0" xfId="0" applyFont="1" applyBorder="1" applyAlignment="1">
      <alignment horizontal="left" vertical="top" wrapText="1"/>
    </xf>
    <xf numFmtId="0" fontId="25" fillId="0" borderId="0" xfId="0" applyFont="1" applyFill="1" applyBorder="1" applyAlignment="1">
      <alignment horizontal="right"/>
    </xf>
    <xf numFmtId="164" fontId="22" fillId="0" borderId="0" xfId="0" applyNumberFormat="1" applyFont="1" applyFill="1" applyBorder="1" applyAlignment="1">
      <alignment horizontal="right" wrapText="1"/>
    </xf>
    <xf numFmtId="164" fontId="25" fillId="0" borderId="0" xfId="2" applyNumberFormat="1" applyFont="1" applyFill="1" applyAlignment="1">
      <alignment horizontal="right"/>
    </xf>
    <xf numFmtId="0" fontId="45" fillId="0" borderId="0" xfId="0" applyFont="1" applyAlignment="1">
      <alignment vertical="top" wrapText="1"/>
    </xf>
    <xf numFmtId="0" fontId="46" fillId="0" borderId="0" xfId="0" applyFont="1" applyAlignment="1">
      <alignment vertical="top" wrapText="1"/>
    </xf>
    <xf numFmtId="0" fontId="14" fillId="0" borderId="0" xfId="0" applyFont="1" applyAlignment="1">
      <alignment horizontal="right"/>
    </xf>
    <xf numFmtId="3" fontId="15"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xf numFmtId="164" fontId="14" fillId="0" borderId="0" xfId="2" applyNumberFormat="1" applyFont="1" applyFill="1" applyAlignment="1">
      <alignment horizontal="right"/>
    </xf>
    <xf numFmtId="166" fontId="14" fillId="0" borderId="0" xfId="2" applyNumberFormat="1" applyFont="1" applyAlignment="1">
      <alignment horizontal="right"/>
    </xf>
    <xf numFmtId="0" fontId="14" fillId="0" borderId="3" xfId="0" applyFont="1" applyBorder="1"/>
    <xf numFmtId="0" fontId="14" fillId="0" borderId="3" xfId="0" applyFont="1" applyBorder="1" applyAlignment="1">
      <alignment horizontal="right"/>
    </xf>
    <xf numFmtId="164" fontId="14" fillId="0" borderId="3" xfId="0" applyNumberFormat="1" applyFont="1" applyBorder="1" applyAlignment="1">
      <alignment horizontal="right"/>
    </xf>
    <xf numFmtId="0" fontId="4" fillId="0" borderId="3" xfId="0" applyFont="1" applyBorder="1" applyAlignment="1">
      <alignment vertical="top" wrapText="1"/>
    </xf>
    <xf numFmtId="0" fontId="17" fillId="0" borderId="3" xfId="7" applyFont="1" applyFill="1" applyBorder="1" applyAlignment="1">
      <alignment horizontal="right" wrapText="1"/>
    </xf>
    <xf numFmtId="0" fontId="18" fillId="0" borderId="0" xfId="0" applyFont="1" applyAlignment="1">
      <alignment horizontal="center"/>
    </xf>
    <xf numFmtId="0" fontId="32" fillId="0" borderId="0" xfId="0" applyFont="1" applyFill="1" applyAlignment="1">
      <alignment horizontal="right"/>
    </xf>
    <xf numFmtId="0" fontId="48" fillId="0" borderId="0" xfId="0" applyFont="1" applyAlignment="1">
      <alignment horizontal="center" vertical="center" wrapText="1"/>
    </xf>
  </cellXfs>
  <cellStyles count="16">
    <cellStyle name="Excel Built-in Navadno 2 2 2 2" xfId="13"/>
    <cellStyle name="Navadno" xfId="0" builtinId="0"/>
    <cellStyle name="Navadno 2" xfId="7"/>
    <cellStyle name="Navadno 2 3" xfId="8"/>
    <cellStyle name="Navadno 3" xfId="9"/>
    <cellStyle name="Navadno 4" xfId="11"/>
    <cellStyle name="Navadno_PRAZ" xfId="15"/>
    <cellStyle name="Normal 11" xfId="6"/>
    <cellStyle name="Normal 3" xfId="4"/>
    <cellStyle name="Normal 4" xfId="3"/>
    <cellStyle name="Normal_CENIK_jan01_DSC" xfId="5"/>
    <cellStyle name="Normal_iskra sistemi.15" xfId="10"/>
    <cellStyle name="S20" xfId="14"/>
    <cellStyle name="TableStyleLight1 2" xfId="12"/>
    <cellStyle name="Vejica" xfId="1" builtinId="3"/>
    <cellStyle name="Vejica [0]" xfId="2"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359"/>
  <sheetViews>
    <sheetView topLeftCell="A7" workbookViewId="0">
      <selection activeCell="B15" sqref="B15"/>
    </sheetView>
  </sheetViews>
  <sheetFormatPr defaultColWidth="9" defaultRowHeight="12.75" x14ac:dyDescent="0.2"/>
  <cols>
    <col min="1" max="1" width="5.7109375" style="123" customWidth="1"/>
    <col min="2" max="2" width="80.7109375" style="125" customWidth="1"/>
    <col min="3" max="5" width="9" style="123"/>
    <col min="6" max="6" width="11.5703125" style="123" customWidth="1"/>
    <col min="7" max="256" width="9" style="123"/>
    <col min="257" max="257" width="5.7109375" style="123" customWidth="1"/>
    <col min="258" max="258" width="80.7109375" style="123" customWidth="1"/>
    <col min="259" max="261" width="9" style="123"/>
    <col min="262" max="262" width="11.5703125" style="123" customWidth="1"/>
    <col min="263" max="512" width="9" style="123"/>
    <col min="513" max="513" width="5.7109375" style="123" customWidth="1"/>
    <col min="514" max="514" width="80.7109375" style="123" customWidth="1"/>
    <col min="515" max="517" width="9" style="123"/>
    <col min="518" max="518" width="11.5703125" style="123" customWidth="1"/>
    <col min="519" max="768" width="9" style="123"/>
    <col min="769" max="769" width="5.7109375" style="123" customWidth="1"/>
    <col min="770" max="770" width="80.7109375" style="123" customWidth="1"/>
    <col min="771" max="773" width="9" style="123"/>
    <col min="774" max="774" width="11.5703125" style="123" customWidth="1"/>
    <col min="775" max="1024" width="9" style="123"/>
    <col min="1025" max="1025" width="5.7109375" style="123" customWidth="1"/>
    <col min="1026" max="1026" width="80.7109375" style="123" customWidth="1"/>
    <col min="1027" max="1029" width="9" style="123"/>
    <col min="1030" max="1030" width="11.5703125" style="123" customWidth="1"/>
    <col min="1031" max="1280" width="9" style="123"/>
    <col min="1281" max="1281" width="5.7109375" style="123" customWidth="1"/>
    <col min="1282" max="1282" width="80.7109375" style="123" customWidth="1"/>
    <col min="1283" max="1285" width="9" style="123"/>
    <col min="1286" max="1286" width="11.5703125" style="123" customWidth="1"/>
    <col min="1287" max="1536" width="9" style="123"/>
    <col min="1537" max="1537" width="5.7109375" style="123" customWidth="1"/>
    <col min="1538" max="1538" width="80.7109375" style="123" customWidth="1"/>
    <col min="1539" max="1541" width="9" style="123"/>
    <col min="1542" max="1542" width="11.5703125" style="123" customWidth="1"/>
    <col min="1543" max="1792" width="9" style="123"/>
    <col min="1793" max="1793" width="5.7109375" style="123" customWidth="1"/>
    <col min="1794" max="1794" width="80.7109375" style="123" customWidth="1"/>
    <col min="1795" max="1797" width="9" style="123"/>
    <col min="1798" max="1798" width="11.5703125" style="123" customWidth="1"/>
    <col min="1799" max="2048" width="9" style="123"/>
    <col min="2049" max="2049" width="5.7109375" style="123" customWidth="1"/>
    <col min="2050" max="2050" width="80.7109375" style="123" customWidth="1"/>
    <col min="2051" max="2053" width="9" style="123"/>
    <col min="2054" max="2054" width="11.5703125" style="123" customWidth="1"/>
    <col min="2055" max="2304" width="9" style="123"/>
    <col min="2305" max="2305" width="5.7109375" style="123" customWidth="1"/>
    <col min="2306" max="2306" width="80.7109375" style="123" customWidth="1"/>
    <col min="2307" max="2309" width="9" style="123"/>
    <col min="2310" max="2310" width="11.5703125" style="123" customWidth="1"/>
    <col min="2311" max="2560" width="9" style="123"/>
    <col min="2561" max="2561" width="5.7109375" style="123" customWidth="1"/>
    <col min="2562" max="2562" width="80.7109375" style="123" customWidth="1"/>
    <col min="2563" max="2565" width="9" style="123"/>
    <col min="2566" max="2566" width="11.5703125" style="123" customWidth="1"/>
    <col min="2567" max="2816" width="9" style="123"/>
    <col min="2817" max="2817" width="5.7109375" style="123" customWidth="1"/>
    <col min="2818" max="2818" width="80.7109375" style="123" customWidth="1"/>
    <col min="2819" max="2821" width="9" style="123"/>
    <col min="2822" max="2822" width="11.5703125" style="123" customWidth="1"/>
    <col min="2823" max="3072" width="9" style="123"/>
    <col min="3073" max="3073" width="5.7109375" style="123" customWidth="1"/>
    <col min="3074" max="3074" width="80.7109375" style="123" customWidth="1"/>
    <col min="3075" max="3077" width="9" style="123"/>
    <col min="3078" max="3078" width="11.5703125" style="123" customWidth="1"/>
    <col min="3079" max="3328" width="9" style="123"/>
    <col min="3329" max="3329" width="5.7109375" style="123" customWidth="1"/>
    <col min="3330" max="3330" width="80.7109375" style="123" customWidth="1"/>
    <col min="3331" max="3333" width="9" style="123"/>
    <col min="3334" max="3334" width="11.5703125" style="123" customWidth="1"/>
    <col min="3335" max="3584" width="9" style="123"/>
    <col min="3585" max="3585" width="5.7109375" style="123" customWidth="1"/>
    <col min="3586" max="3586" width="80.7109375" style="123" customWidth="1"/>
    <col min="3587" max="3589" width="9" style="123"/>
    <col min="3590" max="3590" width="11.5703125" style="123" customWidth="1"/>
    <col min="3591" max="3840" width="9" style="123"/>
    <col min="3841" max="3841" width="5.7109375" style="123" customWidth="1"/>
    <col min="3842" max="3842" width="80.7109375" style="123" customWidth="1"/>
    <col min="3843" max="3845" width="9" style="123"/>
    <col min="3846" max="3846" width="11.5703125" style="123" customWidth="1"/>
    <col min="3847" max="4096" width="9" style="123"/>
    <col min="4097" max="4097" width="5.7109375" style="123" customWidth="1"/>
    <col min="4098" max="4098" width="80.7109375" style="123" customWidth="1"/>
    <col min="4099" max="4101" width="9" style="123"/>
    <col min="4102" max="4102" width="11.5703125" style="123" customWidth="1"/>
    <col min="4103" max="4352" width="9" style="123"/>
    <col min="4353" max="4353" width="5.7109375" style="123" customWidth="1"/>
    <col min="4354" max="4354" width="80.7109375" style="123" customWidth="1"/>
    <col min="4355" max="4357" width="9" style="123"/>
    <col min="4358" max="4358" width="11.5703125" style="123" customWidth="1"/>
    <col min="4359" max="4608" width="9" style="123"/>
    <col min="4609" max="4609" width="5.7109375" style="123" customWidth="1"/>
    <col min="4610" max="4610" width="80.7109375" style="123" customWidth="1"/>
    <col min="4611" max="4613" width="9" style="123"/>
    <col min="4614" max="4614" width="11.5703125" style="123" customWidth="1"/>
    <col min="4615" max="4864" width="9" style="123"/>
    <col min="4865" max="4865" width="5.7109375" style="123" customWidth="1"/>
    <col min="4866" max="4866" width="80.7109375" style="123" customWidth="1"/>
    <col min="4867" max="4869" width="9" style="123"/>
    <col min="4870" max="4870" width="11.5703125" style="123" customWidth="1"/>
    <col min="4871" max="5120" width="9" style="123"/>
    <col min="5121" max="5121" width="5.7109375" style="123" customWidth="1"/>
    <col min="5122" max="5122" width="80.7109375" style="123" customWidth="1"/>
    <col min="5123" max="5125" width="9" style="123"/>
    <col min="5126" max="5126" width="11.5703125" style="123" customWidth="1"/>
    <col min="5127" max="5376" width="9" style="123"/>
    <col min="5377" max="5377" width="5.7109375" style="123" customWidth="1"/>
    <col min="5378" max="5378" width="80.7109375" style="123" customWidth="1"/>
    <col min="5379" max="5381" width="9" style="123"/>
    <col min="5382" max="5382" width="11.5703125" style="123" customWidth="1"/>
    <col min="5383" max="5632" width="9" style="123"/>
    <col min="5633" max="5633" width="5.7109375" style="123" customWidth="1"/>
    <col min="5634" max="5634" width="80.7109375" style="123" customWidth="1"/>
    <col min="5635" max="5637" width="9" style="123"/>
    <col min="5638" max="5638" width="11.5703125" style="123" customWidth="1"/>
    <col min="5639" max="5888" width="9" style="123"/>
    <col min="5889" max="5889" width="5.7109375" style="123" customWidth="1"/>
    <col min="5890" max="5890" width="80.7109375" style="123" customWidth="1"/>
    <col min="5891" max="5893" width="9" style="123"/>
    <col min="5894" max="5894" width="11.5703125" style="123" customWidth="1"/>
    <col min="5895" max="6144" width="9" style="123"/>
    <col min="6145" max="6145" width="5.7109375" style="123" customWidth="1"/>
    <col min="6146" max="6146" width="80.7109375" style="123" customWidth="1"/>
    <col min="6147" max="6149" width="9" style="123"/>
    <col min="6150" max="6150" width="11.5703125" style="123" customWidth="1"/>
    <col min="6151" max="6400" width="9" style="123"/>
    <col min="6401" max="6401" width="5.7109375" style="123" customWidth="1"/>
    <col min="6402" max="6402" width="80.7109375" style="123" customWidth="1"/>
    <col min="6403" max="6405" width="9" style="123"/>
    <col min="6406" max="6406" width="11.5703125" style="123" customWidth="1"/>
    <col min="6407" max="6656" width="9" style="123"/>
    <col min="6657" max="6657" width="5.7109375" style="123" customWidth="1"/>
    <col min="6658" max="6658" width="80.7109375" style="123" customWidth="1"/>
    <col min="6659" max="6661" width="9" style="123"/>
    <col min="6662" max="6662" width="11.5703125" style="123" customWidth="1"/>
    <col min="6663" max="6912" width="9" style="123"/>
    <col min="6913" max="6913" width="5.7109375" style="123" customWidth="1"/>
    <col min="6914" max="6914" width="80.7109375" style="123" customWidth="1"/>
    <col min="6915" max="6917" width="9" style="123"/>
    <col min="6918" max="6918" width="11.5703125" style="123" customWidth="1"/>
    <col min="6919" max="7168" width="9" style="123"/>
    <col min="7169" max="7169" width="5.7109375" style="123" customWidth="1"/>
    <col min="7170" max="7170" width="80.7109375" style="123" customWidth="1"/>
    <col min="7171" max="7173" width="9" style="123"/>
    <col min="7174" max="7174" width="11.5703125" style="123" customWidth="1"/>
    <col min="7175" max="7424" width="9" style="123"/>
    <col min="7425" max="7425" width="5.7109375" style="123" customWidth="1"/>
    <col min="7426" max="7426" width="80.7109375" style="123" customWidth="1"/>
    <col min="7427" max="7429" width="9" style="123"/>
    <col min="7430" max="7430" width="11.5703125" style="123" customWidth="1"/>
    <col min="7431" max="7680" width="9" style="123"/>
    <col min="7681" max="7681" width="5.7109375" style="123" customWidth="1"/>
    <col min="7682" max="7682" width="80.7109375" style="123" customWidth="1"/>
    <col min="7683" max="7685" width="9" style="123"/>
    <col min="7686" max="7686" width="11.5703125" style="123" customWidth="1"/>
    <col min="7687" max="7936" width="9" style="123"/>
    <col min="7937" max="7937" width="5.7109375" style="123" customWidth="1"/>
    <col min="7938" max="7938" width="80.7109375" style="123" customWidth="1"/>
    <col min="7939" max="7941" width="9" style="123"/>
    <col min="7942" max="7942" width="11.5703125" style="123" customWidth="1"/>
    <col min="7943" max="8192" width="9" style="123"/>
    <col min="8193" max="8193" width="5.7109375" style="123" customWidth="1"/>
    <col min="8194" max="8194" width="80.7109375" style="123" customWidth="1"/>
    <col min="8195" max="8197" width="9" style="123"/>
    <col min="8198" max="8198" width="11.5703125" style="123" customWidth="1"/>
    <col min="8199" max="8448" width="9" style="123"/>
    <col min="8449" max="8449" width="5.7109375" style="123" customWidth="1"/>
    <col min="8450" max="8450" width="80.7109375" style="123" customWidth="1"/>
    <col min="8451" max="8453" width="9" style="123"/>
    <col min="8454" max="8454" width="11.5703125" style="123" customWidth="1"/>
    <col min="8455" max="8704" width="9" style="123"/>
    <col min="8705" max="8705" width="5.7109375" style="123" customWidth="1"/>
    <col min="8706" max="8706" width="80.7109375" style="123" customWidth="1"/>
    <col min="8707" max="8709" width="9" style="123"/>
    <col min="8710" max="8710" width="11.5703125" style="123" customWidth="1"/>
    <col min="8711" max="8960" width="9" style="123"/>
    <col min="8961" max="8961" width="5.7109375" style="123" customWidth="1"/>
    <col min="8962" max="8962" width="80.7109375" style="123" customWidth="1"/>
    <col min="8963" max="8965" width="9" style="123"/>
    <col min="8966" max="8966" width="11.5703125" style="123" customWidth="1"/>
    <col min="8967" max="9216" width="9" style="123"/>
    <col min="9217" max="9217" width="5.7109375" style="123" customWidth="1"/>
    <col min="9218" max="9218" width="80.7109375" style="123" customWidth="1"/>
    <col min="9219" max="9221" width="9" style="123"/>
    <col min="9222" max="9222" width="11.5703125" style="123" customWidth="1"/>
    <col min="9223" max="9472" width="9" style="123"/>
    <col min="9473" max="9473" width="5.7109375" style="123" customWidth="1"/>
    <col min="9474" max="9474" width="80.7109375" style="123" customWidth="1"/>
    <col min="9475" max="9477" width="9" style="123"/>
    <col min="9478" max="9478" width="11.5703125" style="123" customWidth="1"/>
    <col min="9479" max="9728" width="9" style="123"/>
    <col min="9729" max="9729" width="5.7109375" style="123" customWidth="1"/>
    <col min="9730" max="9730" width="80.7109375" style="123" customWidth="1"/>
    <col min="9731" max="9733" width="9" style="123"/>
    <col min="9734" max="9734" width="11.5703125" style="123" customWidth="1"/>
    <col min="9735" max="9984" width="9" style="123"/>
    <col min="9985" max="9985" width="5.7109375" style="123" customWidth="1"/>
    <col min="9986" max="9986" width="80.7109375" style="123" customWidth="1"/>
    <col min="9987" max="9989" width="9" style="123"/>
    <col min="9990" max="9990" width="11.5703125" style="123" customWidth="1"/>
    <col min="9991" max="10240" width="9" style="123"/>
    <col min="10241" max="10241" width="5.7109375" style="123" customWidth="1"/>
    <col min="10242" max="10242" width="80.7109375" style="123" customWidth="1"/>
    <col min="10243" max="10245" width="9" style="123"/>
    <col min="10246" max="10246" width="11.5703125" style="123" customWidth="1"/>
    <col min="10247" max="10496" width="9" style="123"/>
    <col min="10497" max="10497" width="5.7109375" style="123" customWidth="1"/>
    <col min="10498" max="10498" width="80.7109375" style="123" customWidth="1"/>
    <col min="10499" max="10501" width="9" style="123"/>
    <col min="10502" max="10502" width="11.5703125" style="123" customWidth="1"/>
    <col min="10503" max="10752" width="9" style="123"/>
    <col min="10753" max="10753" width="5.7109375" style="123" customWidth="1"/>
    <col min="10754" max="10754" width="80.7109375" style="123" customWidth="1"/>
    <col min="10755" max="10757" width="9" style="123"/>
    <col min="10758" max="10758" width="11.5703125" style="123" customWidth="1"/>
    <col min="10759" max="11008" width="9" style="123"/>
    <col min="11009" max="11009" width="5.7109375" style="123" customWidth="1"/>
    <col min="11010" max="11010" width="80.7109375" style="123" customWidth="1"/>
    <col min="11011" max="11013" width="9" style="123"/>
    <col min="11014" max="11014" width="11.5703125" style="123" customWidth="1"/>
    <col min="11015" max="11264" width="9" style="123"/>
    <col min="11265" max="11265" width="5.7109375" style="123" customWidth="1"/>
    <col min="11266" max="11266" width="80.7109375" style="123" customWidth="1"/>
    <col min="11267" max="11269" width="9" style="123"/>
    <col min="11270" max="11270" width="11.5703125" style="123" customWidth="1"/>
    <col min="11271" max="11520" width="9" style="123"/>
    <col min="11521" max="11521" width="5.7109375" style="123" customWidth="1"/>
    <col min="11522" max="11522" width="80.7109375" style="123" customWidth="1"/>
    <col min="11523" max="11525" width="9" style="123"/>
    <col min="11526" max="11526" width="11.5703125" style="123" customWidth="1"/>
    <col min="11527" max="11776" width="9" style="123"/>
    <col min="11777" max="11777" width="5.7109375" style="123" customWidth="1"/>
    <col min="11778" max="11778" width="80.7109375" style="123" customWidth="1"/>
    <col min="11779" max="11781" width="9" style="123"/>
    <col min="11782" max="11782" width="11.5703125" style="123" customWidth="1"/>
    <col min="11783" max="12032" width="9" style="123"/>
    <col min="12033" max="12033" width="5.7109375" style="123" customWidth="1"/>
    <col min="12034" max="12034" width="80.7109375" style="123" customWidth="1"/>
    <col min="12035" max="12037" width="9" style="123"/>
    <col min="12038" max="12038" width="11.5703125" style="123" customWidth="1"/>
    <col min="12039" max="12288" width="9" style="123"/>
    <col min="12289" max="12289" width="5.7109375" style="123" customWidth="1"/>
    <col min="12290" max="12290" width="80.7109375" style="123" customWidth="1"/>
    <col min="12291" max="12293" width="9" style="123"/>
    <col min="12294" max="12294" width="11.5703125" style="123" customWidth="1"/>
    <col min="12295" max="12544" width="9" style="123"/>
    <col min="12545" max="12545" width="5.7109375" style="123" customWidth="1"/>
    <col min="12546" max="12546" width="80.7109375" style="123" customWidth="1"/>
    <col min="12547" max="12549" width="9" style="123"/>
    <col min="12550" max="12550" width="11.5703125" style="123" customWidth="1"/>
    <col min="12551" max="12800" width="9" style="123"/>
    <col min="12801" max="12801" width="5.7109375" style="123" customWidth="1"/>
    <col min="12802" max="12802" width="80.7109375" style="123" customWidth="1"/>
    <col min="12803" max="12805" width="9" style="123"/>
    <col min="12806" max="12806" width="11.5703125" style="123" customWidth="1"/>
    <col min="12807" max="13056" width="9" style="123"/>
    <col min="13057" max="13057" width="5.7109375" style="123" customWidth="1"/>
    <col min="13058" max="13058" width="80.7109375" style="123" customWidth="1"/>
    <col min="13059" max="13061" width="9" style="123"/>
    <col min="13062" max="13062" width="11.5703125" style="123" customWidth="1"/>
    <col min="13063" max="13312" width="9" style="123"/>
    <col min="13313" max="13313" width="5.7109375" style="123" customWidth="1"/>
    <col min="13314" max="13314" width="80.7109375" style="123" customWidth="1"/>
    <col min="13315" max="13317" width="9" style="123"/>
    <col min="13318" max="13318" width="11.5703125" style="123" customWidth="1"/>
    <col min="13319" max="13568" width="9" style="123"/>
    <col min="13569" max="13569" width="5.7109375" style="123" customWidth="1"/>
    <col min="13570" max="13570" width="80.7109375" style="123" customWidth="1"/>
    <col min="13571" max="13573" width="9" style="123"/>
    <col min="13574" max="13574" width="11.5703125" style="123" customWidth="1"/>
    <col min="13575" max="13824" width="9" style="123"/>
    <col min="13825" max="13825" width="5.7109375" style="123" customWidth="1"/>
    <col min="13826" max="13826" width="80.7109375" style="123" customWidth="1"/>
    <col min="13827" max="13829" width="9" style="123"/>
    <col min="13830" max="13830" width="11.5703125" style="123" customWidth="1"/>
    <col min="13831" max="14080" width="9" style="123"/>
    <col min="14081" max="14081" width="5.7109375" style="123" customWidth="1"/>
    <col min="14082" max="14082" width="80.7109375" style="123" customWidth="1"/>
    <col min="14083" max="14085" width="9" style="123"/>
    <col min="14086" max="14086" width="11.5703125" style="123" customWidth="1"/>
    <col min="14087" max="14336" width="9" style="123"/>
    <col min="14337" max="14337" width="5.7109375" style="123" customWidth="1"/>
    <col min="14338" max="14338" width="80.7109375" style="123" customWidth="1"/>
    <col min="14339" max="14341" width="9" style="123"/>
    <col min="14342" max="14342" width="11.5703125" style="123" customWidth="1"/>
    <col min="14343" max="14592" width="9" style="123"/>
    <col min="14593" max="14593" width="5.7109375" style="123" customWidth="1"/>
    <col min="14594" max="14594" width="80.7109375" style="123" customWidth="1"/>
    <col min="14595" max="14597" width="9" style="123"/>
    <col min="14598" max="14598" width="11.5703125" style="123" customWidth="1"/>
    <col min="14599" max="14848" width="9" style="123"/>
    <col min="14849" max="14849" width="5.7109375" style="123" customWidth="1"/>
    <col min="14850" max="14850" width="80.7109375" style="123" customWidth="1"/>
    <col min="14851" max="14853" width="9" style="123"/>
    <col min="14854" max="14854" width="11.5703125" style="123" customWidth="1"/>
    <col min="14855" max="15104" width="9" style="123"/>
    <col min="15105" max="15105" width="5.7109375" style="123" customWidth="1"/>
    <col min="15106" max="15106" width="80.7109375" style="123" customWidth="1"/>
    <col min="15107" max="15109" width="9" style="123"/>
    <col min="15110" max="15110" width="11.5703125" style="123" customWidth="1"/>
    <col min="15111" max="15360" width="9" style="123"/>
    <col min="15361" max="15361" width="5.7109375" style="123" customWidth="1"/>
    <col min="15362" max="15362" width="80.7109375" style="123" customWidth="1"/>
    <col min="15363" max="15365" width="9" style="123"/>
    <col min="15366" max="15366" width="11.5703125" style="123" customWidth="1"/>
    <col min="15367" max="15616" width="9" style="123"/>
    <col min="15617" max="15617" width="5.7109375" style="123" customWidth="1"/>
    <col min="15618" max="15618" width="80.7109375" style="123" customWidth="1"/>
    <col min="15619" max="15621" width="9" style="123"/>
    <col min="15622" max="15622" width="11.5703125" style="123" customWidth="1"/>
    <col min="15623" max="15872" width="9" style="123"/>
    <col min="15873" max="15873" width="5.7109375" style="123" customWidth="1"/>
    <col min="15874" max="15874" width="80.7109375" style="123" customWidth="1"/>
    <col min="15875" max="15877" width="9" style="123"/>
    <col min="15878" max="15878" width="11.5703125" style="123" customWidth="1"/>
    <col min="15879" max="16128" width="9" style="123"/>
    <col min="16129" max="16129" width="5.7109375" style="123" customWidth="1"/>
    <col min="16130" max="16130" width="80.7109375" style="123" customWidth="1"/>
    <col min="16131" max="16133" width="9" style="123"/>
    <col min="16134" max="16134" width="11.5703125" style="123" customWidth="1"/>
    <col min="16135" max="16384" width="9" style="123"/>
  </cols>
  <sheetData>
    <row r="1" spans="1:6" s="12" customFormat="1" ht="18.75" x14ac:dyDescent="0.3">
      <c r="A1" s="42"/>
      <c r="B1" s="110" t="s">
        <v>58</v>
      </c>
      <c r="C1" s="30"/>
      <c r="D1" s="111"/>
      <c r="E1" s="41"/>
      <c r="F1" s="8"/>
    </row>
    <row r="2" spans="1:6" s="12" customFormat="1" ht="15.75" x14ac:dyDescent="0.25">
      <c r="A2" s="42"/>
      <c r="B2" s="36" t="s">
        <v>87</v>
      </c>
      <c r="C2" s="112"/>
      <c r="D2" s="111"/>
      <c r="E2" s="41"/>
      <c r="F2" s="8"/>
    </row>
    <row r="3" spans="1:6" s="12" customFormat="1" ht="15" x14ac:dyDescent="0.25">
      <c r="A3" s="42"/>
      <c r="B3" s="82"/>
      <c r="C3" s="112"/>
      <c r="D3" s="111"/>
      <c r="E3" s="41"/>
      <c r="F3" s="8"/>
    </row>
    <row r="4" spans="1:6" s="116" customFormat="1" x14ac:dyDescent="0.2">
      <c r="A4" s="113"/>
      <c r="B4" s="114" t="s">
        <v>88</v>
      </c>
      <c r="C4" s="115"/>
    </row>
    <row r="5" spans="1:6" s="116" customFormat="1" x14ac:dyDescent="0.2">
      <c r="A5" s="117"/>
      <c r="B5" s="118"/>
      <c r="C5" s="115"/>
    </row>
    <row r="6" spans="1:6" s="120" customFormat="1" ht="25.5" x14ac:dyDescent="0.2">
      <c r="A6" s="119"/>
      <c r="B6" s="118" t="s">
        <v>89</v>
      </c>
    </row>
    <row r="7" spans="1:6" x14ac:dyDescent="0.2">
      <c r="A7" s="121"/>
      <c r="B7" s="122"/>
    </row>
    <row r="8" spans="1:6" ht="51" x14ac:dyDescent="0.2">
      <c r="A8" s="124" t="s">
        <v>90</v>
      </c>
      <c r="B8" s="125" t="s">
        <v>117</v>
      </c>
    </row>
    <row r="9" spans="1:6" x14ac:dyDescent="0.2">
      <c r="A9" s="124"/>
      <c r="B9" s="126"/>
    </row>
    <row r="10" spans="1:6" ht="25.5" x14ac:dyDescent="0.2">
      <c r="A10" s="124" t="s">
        <v>91</v>
      </c>
      <c r="B10" s="125" t="s">
        <v>92</v>
      </c>
    </row>
    <row r="11" spans="1:6" x14ac:dyDescent="0.2">
      <c r="A11" s="124"/>
    </row>
    <row r="12" spans="1:6" ht="51" x14ac:dyDescent="0.2">
      <c r="A12" s="124" t="s">
        <v>93</v>
      </c>
      <c r="B12" s="125" t="s">
        <v>94</v>
      </c>
    </row>
    <row r="13" spans="1:6" x14ac:dyDescent="0.2">
      <c r="A13" s="124"/>
    </row>
    <row r="14" spans="1:6" ht="25.5" x14ac:dyDescent="0.2">
      <c r="A14" s="124" t="s">
        <v>95</v>
      </c>
      <c r="B14" s="125" t="s">
        <v>96</v>
      </c>
    </row>
    <row r="15" spans="1:6" x14ac:dyDescent="0.2">
      <c r="A15" s="124"/>
    </row>
    <row r="16" spans="1:6" ht="38.25" x14ac:dyDescent="0.2">
      <c r="A16" s="124" t="s">
        <v>97</v>
      </c>
      <c r="B16" s="125" t="s">
        <v>98</v>
      </c>
    </row>
    <row r="17" spans="1:2" x14ac:dyDescent="0.2">
      <c r="A17" s="124"/>
    </row>
    <row r="18" spans="1:2" ht="38.25" x14ac:dyDescent="0.2">
      <c r="A18" s="124" t="s">
        <v>99</v>
      </c>
      <c r="B18" s="125" t="s">
        <v>100</v>
      </c>
    </row>
    <row r="19" spans="1:2" x14ac:dyDescent="0.2">
      <c r="A19" s="124"/>
    </row>
    <row r="20" spans="1:2" ht="51" x14ac:dyDescent="0.2">
      <c r="A20" s="124" t="s">
        <v>101</v>
      </c>
      <c r="B20" s="125" t="s">
        <v>102</v>
      </c>
    </row>
    <row r="21" spans="1:2" x14ac:dyDescent="0.2">
      <c r="A21" s="124"/>
    </row>
    <row r="22" spans="1:2" x14ac:dyDescent="0.2">
      <c r="A22" s="124" t="s">
        <v>103</v>
      </c>
      <c r="B22" s="125" t="s">
        <v>104</v>
      </c>
    </row>
    <row r="23" spans="1:2" x14ac:dyDescent="0.2">
      <c r="A23" s="124"/>
    </row>
    <row r="24" spans="1:2" x14ac:dyDescent="0.2">
      <c r="A24" s="124" t="s">
        <v>105</v>
      </c>
      <c r="B24" s="125" t="s">
        <v>106</v>
      </c>
    </row>
    <row r="25" spans="1:2" x14ac:dyDescent="0.2">
      <c r="A25" s="124"/>
    </row>
    <row r="26" spans="1:2" x14ac:dyDescent="0.2">
      <c r="A26" s="124" t="s">
        <v>107</v>
      </c>
      <c r="B26" s="125" t="s">
        <v>108</v>
      </c>
    </row>
    <row r="27" spans="1:2" x14ac:dyDescent="0.2">
      <c r="A27" s="124"/>
    </row>
    <row r="28" spans="1:2" ht="38.25" x14ac:dyDescent="0.2">
      <c r="A28" s="124" t="s">
        <v>109</v>
      </c>
      <c r="B28" s="125" t="s">
        <v>110</v>
      </c>
    </row>
    <row r="29" spans="1:2" x14ac:dyDescent="0.2">
      <c r="A29" s="124"/>
    </row>
    <row r="30" spans="1:2" x14ac:dyDescent="0.2">
      <c r="A30" s="124" t="s">
        <v>111</v>
      </c>
      <c r="B30" s="125" t="s">
        <v>112</v>
      </c>
    </row>
    <row r="31" spans="1:2" x14ac:dyDescent="0.2">
      <c r="A31" s="124"/>
    </row>
    <row r="32" spans="1:2" x14ac:dyDescent="0.2">
      <c r="B32" s="127"/>
    </row>
    <row r="33" spans="1:2" x14ac:dyDescent="0.2">
      <c r="A33" s="128"/>
      <c r="B33" s="127"/>
    </row>
    <row r="34" spans="1:2" x14ac:dyDescent="0.2">
      <c r="B34" s="127"/>
    </row>
    <row r="35" spans="1:2" x14ac:dyDescent="0.2">
      <c r="B35" s="127"/>
    </row>
    <row r="36" spans="1:2" x14ac:dyDescent="0.2">
      <c r="B36" s="127"/>
    </row>
    <row r="37" spans="1:2" x14ac:dyDescent="0.2">
      <c r="B37" s="127"/>
    </row>
    <row r="38" spans="1:2" x14ac:dyDescent="0.2">
      <c r="B38" s="127"/>
    </row>
    <row r="39" spans="1:2" x14ac:dyDescent="0.2">
      <c r="B39" s="127"/>
    </row>
    <row r="40" spans="1:2" x14ac:dyDescent="0.2">
      <c r="B40" s="127"/>
    </row>
    <row r="41" spans="1:2" x14ac:dyDescent="0.2">
      <c r="B41" s="127"/>
    </row>
    <row r="42" spans="1:2" x14ac:dyDescent="0.2">
      <c r="B42" s="127"/>
    </row>
    <row r="43" spans="1:2" x14ac:dyDescent="0.2">
      <c r="B43" s="127"/>
    </row>
    <row r="44" spans="1:2" x14ac:dyDescent="0.2">
      <c r="B44" s="127"/>
    </row>
    <row r="45" spans="1:2" x14ac:dyDescent="0.2">
      <c r="B45" s="127"/>
    </row>
    <row r="46" spans="1:2" x14ac:dyDescent="0.2">
      <c r="B46" s="127"/>
    </row>
    <row r="47" spans="1:2" x14ac:dyDescent="0.2">
      <c r="B47" s="127"/>
    </row>
    <row r="48" spans="1:2" x14ac:dyDescent="0.2">
      <c r="A48" s="128"/>
      <c r="B48" s="127"/>
    </row>
    <row r="49" spans="1:2" x14ac:dyDescent="0.2">
      <c r="B49" s="127"/>
    </row>
    <row r="50" spans="1:2" x14ac:dyDescent="0.2">
      <c r="B50" s="127"/>
    </row>
    <row r="51" spans="1:2" x14ac:dyDescent="0.2">
      <c r="B51" s="127"/>
    </row>
    <row r="52" spans="1:2" x14ac:dyDescent="0.2">
      <c r="B52" s="127"/>
    </row>
    <row r="53" spans="1:2" x14ac:dyDescent="0.2">
      <c r="B53" s="127"/>
    </row>
    <row r="54" spans="1:2" x14ac:dyDescent="0.2">
      <c r="A54" s="128"/>
      <c r="B54" s="127"/>
    </row>
    <row r="55" spans="1:2" x14ac:dyDescent="0.2">
      <c r="B55" s="127"/>
    </row>
    <row r="56" spans="1:2" x14ac:dyDescent="0.2">
      <c r="B56" s="127"/>
    </row>
    <row r="57" spans="1:2" x14ac:dyDescent="0.2">
      <c r="B57" s="127"/>
    </row>
    <row r="58" spans="1:2" x14ac:dyDescent="0.2">
      <c r="B58" s="127"/>
    </row>
    <row r="59" spans="1:2" x14ac:dyDescent="0.2">
      <c r="B59" s="127"/>
    </row>
    <row r="60" spans="1:2" x14ac:dyDescent="0.2">
      <c r="B60" s="127"/>
    </row>
    <row r="61" spans="1:2" x14ac:dyDescent="0.2">
      <c r="B61" s="127"/>
    </row>
    <row r="62" spans="1:2" x14ac:dyDescent="0.2">
      <c r="A62" s="128"/>
      <c r="B62" s="127"/>
    </row>
    <row r="63" spans="1:2" x14ac:dyDescent="0.2">
      <c r="B63" s="127"/>
    </row>
    <row r="64" spans="1:2" x14ac:dyDescent="0.2">
      <c r="B64" s="127"/>
    </row>
    <row r="65" spans="1:2" x14ac:dyDescent="0.2">
      <c r="B65" s="127"/>
    </row>
    <row r="66" spans="1:2" x14ac:dyDescent="0.2">
      <c r="B66" s="127"/>
    </row>
    <row r="67" spans="1:2" x14ac:dyDescent="0.2">
      <c r="A67" s="128"/>
      <c r="B67" s="127"/>
    </row>
    <row r="68" spans="1:2" x14ac:dyDescent="0.2">
      <c r="B68" s="127"/>
    </row>
    <row r="69" spans="1:2" x14ac:dyDescent="0.2">
      <c r="B69" s="127"/>
    </row>
    <row r="70" spans="1:2" x14ac:dyDescent="0.2">
      <c r="B70" s="127"/>
    </row>
    <row r="71" spans="1:2" x14ac:dyDescent="0.2">
      <c r="A71" s="128"/>
      <c r="B71" s="127"/>
    </row>
    <row r="72" spans="1:2" x14ac:dyDescent="0.2">
      <c r="B72" s="127"/>
    </row>
    <row r="73" spans="1:2" x14ac:dyDescent="0.2">
      <c r="A73" s="128"/>
      <c r="B73" s="127"/>
    </row>
    <row r="74" spans="1:2" x14ac:dyDescent="0.2">
      <c r="B74" s="127"/>
    </row>
    <row r="75" spans="1:2" x14ac:dyDescent="0.2">
      <c r="B75" s="127"/>
    </row>
    <row r="76" spans="1:2" x14ac:dyDescent="0.2">
      <c r="B76" s="127"/>
    </row>
    <row r="77" spans="1:2" x14ac:dyDescent="0.2">
      <c r="B77" s="127"/>
    </row>
    <row r="78" spans="1:2" x14ac:dyDescent="0.2">
      <c r="B78" s="127"/>
    </row>
    <row r="79" spans="1:2" x14ac:dyDescent="0.2">
      <c r="B79" s="127"/>
    </row>
    <row r="80" spans="1:2" x14ac:dyDescent="0.2">
      <c r="B80" s="127"/>
    </row>
    <row r="81" spans="1:2" x14ac:dyDescent="0.2">
      <c r="B81" s="127"/>
    </row>
    <row r="82" spans="1:2" x14ac:dyDescent="0.2">
      <c r="B82" s="127"/>
    </row>
    <row r="83" spans="1:2" x14ac:dyDescent="0.2">
      <c r="A83" s="128"/>
      <c r="B83" s="127"/>
    </row>
    <row r="84" spans="1:2" x14ac:dyDescent="0.2">
      <c r="B84" s="127"/>
    </row>
    <row r="85" spans="1:2" x14ac:dyDescent="0.2">
      <c r="B85" s="127"/>
    </row>
    <row r="86" spans="1:2" x14ac:dyDescent="0.2">
      <c r="A86" s="128"/>
      <c r="B86" s="127"/>
    </row>
    <row r="87" spans="1:2" x14ac:dyDescent="0.2">
      <c r="B87" s="127"/>
    </row>
    <row r="88" spans="1:2" x14ac:dyDescent="0.2">
      <c r="B88" s="127"/>
    </row>
    <row r="89" spans="1:2" x14ac:dyDescent="0.2">
      <c r="B89" s="127"/>
    </row>
    <row r="90" spans="1:2" x14ac:dyDescent="0.2">
      <c r="B90" s="127"/>
    </row>
    <row r="91" spans="1:2" x14ac:dyDescent="0.2">
      <c r="B91" s="127"/>
    </row>
    <row r="92" spans="1:2" x14ac:dyDescent="0.2">
      <c r="B92" s="127"/>
    </row>
    <row r="93" spans="1:2" x14ac:dyDescent="0.2">
      <c r="B93" s="127"/>
    </row>
    <row r="94" spans="1:2" x14ac:dyDescent="0.2">
      <c r="B94" s="127"/>
    </row>
    <row r="95" spans="1:2" x14ac:dyDescent="0.2">
      <c r="A95" s="128"/>
      <c r="B95" s="127"/>
    </row>
    <row r="96" spans="1:2" x14ac:dyDescent="0.2">
      <c r="B96" s="127"/>
    </row>
    <row r="97" spans="1:2" x14ac:dyDescent="0.2">
      <c r="B97" s="127"/>
    </row>
    <row r="98" spans="1:2" x14ac:dyDescent="0.2">
      <c r="B98" s="127"/>
    </row>
    <row r="99" spans="1:2" x14ac:dyDescent="0.2">
      <c r="B99" s="127"/>
    </row>
    <row r="100" spans="1:2" x14ac:dyDescent="0.2">
      <c r="B100" s="127"/>
    </row>
    <row r="101" spans="1:2" x14ac:dyDescent="0.2">
      <c r="A101" s="128"/>
      <c r="B101" s="127"/>
    </row>
    <row r="102" spans="1:2" x14ac:dyDescent="0.2">
      <c r="B102" s="127"/>
    </row>
    <row r="103" spans="1:2" x14ac:dyDescent="0.2">
      <c r="A103" s="128"/>
      <c r="B103" s="127"/>
    </row>
    <row r="104" spans="1:2" x14ac:dyDescent="0.2">
      <c r="B104" s="127"/>
    </row>
    <row r="105" spans="1:2" x14ac:dyDescent="0.2">
      <c r="B105" s="127"/>
    </row>
    <row r="106" spans="1:2" x14ac:dyDescent="0.2">
      <c r="B106" s="127"/>
    </row>
    <row r="107" spans="1:2" x14ac:dyDescent="0.2">
      <c r="B107" s="127"/>
    </row>
    <row r="108" spans="1:2" x14ac:dyDescent="0.2">
      <c r="B108" s="127"/>
    </row>
    <row r="109" spans="1:2" x14ac:dyDescent="0.2">
      <c r="B109" s="127"/>
    </row>
    <row r="110" spans="1:2" x14ac:dyDescent="0.2">
      <c r="B110" s="127"/>
    </row>
    <row r="111" spans="1:2" x14ac:dyDescent="0.2">
      <c r="B111" s="127"/>
    </row>
    <row r="112" spans="1:2" x14ac:dyDescent="0.2">
      <c r="B112" s="127"/>
    </row>
    <row r="113" spans="1:2" x14ac:dyDescent="0.2">
      <c r="B113" s="127"/>
    </row>
    <row r="114" spans="1:2" x14ac:dyDescent="0.2">
      <c r="B114" s="127"/>
    </row>
    <row r="115" spans="1:2" x14ac:dyDescent="0.2">
      <c r="B115" s="127"/>
    </row>
    <row r="116" spans="1:2" x14ac:dyDescent="0.2">
      <c r="B116" s="127"/>
    </row>
    <row r="117" spans="1:2" x14ac:dyDescent="0.2">
      <c r="B117" s="127"/>
    </row>
    <row r="118" spans="1:2" x14ac:dyDescent="0.2">
      <c r="B118" s="127"/>
    </row>
    <row r="119" spans="1:2" x14ac:dyDescent="0.2">
      <c r="B119" s="127"/>
    </row>
    <row r="120" spans="1:2" x14ac:dyDescent="0.2">
      <c r="B120" s="127"/>
    </row>
    <row r="121" spans="1:2" x14ac:dyDescent="0.2">
      <c r="B121" s="127"/>
    </row>
    <row r="122" spans="1:2" x14ac:dyDescent="0.2">
      <c r="B122" s="127"/>
    </row>
    <row r="123" spans="1:2" x14ac:dyDescent="0.2">
      <c r="B123" s="127"/>
    </row>
    <row r="124" spans="1:2" x14ac:dyDescent="0.2">
      <c r="B124" s="127"/>
    </row>
    <row r="125" spans="1:2" x14ac:dyDescent="0.2">
      <c r="B125" s="127"/>
    </row>
    <row r="126" spans="1:2" x14ac:dyDescent="0.2">
      <c r="B126" s="127"/>
    </row>
    <row r="127" spans="1:2" x14ac:dyDescent="0.2">
      <c r="A127" s="128"/>
      <c r="B127" s="127"/>
    </row>
    <row r="128" spans="1:2" x14ac:dyDescent="0.2">
      <c r="B128" s="127"/>
    </row>
    <row r="129" spans="1:2" x14ac:dyDescent="0.2">
      <c r="B129" s="127"/>
    </row>
    <row r="130" spans="1:2" x14ac:dyDescent="0.2">
      <c r="B130" s="127"/>
    </row>
    <row r="131" spans="1:2" x14ac:dyDescent="0.2">
      <c r="B131" s="127"/>
    </row>
    <row r="132" spans="1:2" x14ac:dyDescent="0.2">
      <c r="B132" s="127"/>
    </row>
    <row r="133" spans="1:2" x14ac:dyDescent="0.2">
      <c r="B133" s="127"/>
    </row>
    <row r="134" spans="1:2" x14ac:dyDescent="0.2">
      <c r="B134" s="127"/>
    </row>
    <row r="135" spans="1:2" x14ac:dyDescent="0.2">
      <c r="B135" s="127"/>
    </row>
    <row r="136" spans="1:2" x14ac:dyDescent="0.2">
      <c r="B136" s="127"/>
    </row>
    <row r="137" spans="1:2" x14ac:dyDescent="0.2">
      <c r="B137" s="127"/>
    </row>
    <row r="138" spans="1:2" x14ac:dyDescent="0.2">
      <c r="B138" s="127"/>
    </row>
    <row r="139" spans="1:2" x14ac:dyDescent="0.2">
      <c r="B139" s="127"/>
    </row>
    <row r="140" spans="1:2" x14ac:dyDescent="0.2">
      <c r="B140" s="127"/>
    </row>
    <row r="141" spans="1:2" x14ac:dyDescent="0.2">
      <c r="A141" s="128"/>
      <c r="B141" s="127"/>
    </row>
    <row r="142" spans="1:2" x14ac:dyDescent="0.2">
      <c r="B142" s="127"/>
    </row>
    <row r="143" spans="1:2" x14ac:dyDescent="0.2">
      <c r="B143" s="127"/>
    </row>
    <row r="144" spans="1:2" x14ac:dyDescent="0.2">
      <c r="B144" s="127"/>
    </row>
    <row r="145" spans="2:2" x14ac:dyDescent="0.2">
      <c r="B145" s="127"/>
    </row>
    <row r="146" spans="2:2" x14ac:dyDescent="0.2">
      <c r="B146" s="127"/>
    </row>
    <row r="147" spans="2:2" x14ac:dyDescent="0.2">
      <c r="B147" s="127"/>
    </row>
    <row r="148" spans="2:2" x14ac:dyDescent="0.2">
      <c r="B148" s="127"/>
    </row>
    <row r="149" spans="2:2" x14ac:dyDescent="0.2">
      <c r="B149" s="127"/>
    </row>
    <row r="150" spans="2:2" x14ac:dyDescent="0.2">
      <c r="B150" s="127"/>
    </row>
    <row r="151" spans="2:2" x14ac:dyDescent="0.2">
      <c r="B151" s="127"/>
    </row>
    <row r="152" spans="2:2" x14ac:dyDescent="0.2">
      <c r="B152" s="127"/>
    </row>
    <row r="153" spans="2:2" x14ac:dyDescent="0.2">
      <c r="B153" s="127"/>
    </row>
    <row r="154" spans="2:2" x14ac:dyDescent="0.2">
      <c r="B154" s="127"/>
    </row>
    <row r="155" spans="2:2" x14ac:dyDescent="0.2">
      <c r="B155" s="127"/>
    </row>
    <row r="156" spans="2:2" x14ac:dyDescent="0.2">
      <c r="B156" s="127"/>
    </row>
    <row r="157" spans="2:2" x14ac:dyDescent="0.2">
      <c r="B157" s="127"/>
    </row>
    <row r="158" spans="2:2" x14ac:dyDescent="0.2">
      <c r="B158" s="127"/>
    </row>
    <row r="159" spans="2:2" x14ac:dyDescent="0.2">
      <c r="B159" s="127"/>
    </row>
    <row r="160" spans="2:2" x14ac:dyDescent="0.2">
      <c r="B160" s="127"/>
    </row>
    <row r="161" spans="1:2" x14ac:dyDescent="0.2">
      <c r="A161" s="128"/>
      <c r="B161" s="127"/>
    </row>
    <row r="162" spans="1:2" x14ac:dyDescent="0.2">
      <c r="B162" s="127"/>
    </row>
    <row r="163" spans="1:2" x14ac:dyDescent="0.2">
      <c r="B163" s="127"/>
    </row>
    <row r="164" spans="1:2" x14ac:dyDescent="0.2">
      <c r="B164" s="127"/>
    </row>
    <row r="165" spans="1:2" x14ac:dyDescent="0.2">
      <c r="B165" s="127"/>
    </row>
    <row r="166" spans="1:2" x14ac:dyDescent="0.2">
      <c r="B166" s="127"/>
    </row>
    <row r="167" spans="1:2" x14ac:dyDescent="0.2">
      <c r="B167" s="127"/>
    </row>
    <row r="168" spans="1:2" x14ac:dyDescent="0.2">
      <c r="B168" s="127"/>
    </row>
    <row r="169" spans="1:2" x14ac:dyDescent="0.2">
      <c r="B169" s="127"/>
    </row>
    <row r="170" spans="1:2" x14ac:dyDescent="0.2">
      <c r="B170" s="127"/>
    </row>
    <row r="171" spans="1:2" x14ac:dyDescent="0.2">
      <c r="B171" s="127"/>
    </row>
    <row r="172" spans="1:2" x14ac:dyDescent="0.2">
      <c r="B172" s="127"/>
    </row>
    <row r="173" spans="1:2" x14ac:dyDescent="0.2">
      <c r="B173" s="127"/>
    </row>
    <row r="174" spans="1:2" x14ac:dyDescent="0.2">
      <c r="B174" s="127"/>
    </row>
    <row r="175" spans="1:2" x14ac:dyDescent="0.2">
      <c r="B175" s="127"/>
    </row>
    <row r="176" spans="1:2" x14ac:dyDescent="0.2">
      <c r="B176" s="127"/>
    </row>
    <row r="177" spans="1:2" x14ac:dyDescent="0.2">
      <c r="A177" s="128"/>
      <c r="B177" s="127"/>
    </row>
    <row r="178" spans="1:2" x14ac:dyDescent="0.2">
      <c r="B178" s="127"/>
    </row>
    <row r="179" spans="1:2" x14ac:dyDescent="0.2">
      <c r="B179" s="127"/>
    </row>
    <row r="180" spans="1:2" x14ac:dyDescent="0.2">
      <c r="B180" s="127"/>
    </row>
    <row r="181" spans="1:2" x14ac:dyDescent="0.2">
      <c r="B181" s="127"/>
    </row>
    <row r="182" spans="1:2" x14ac:dyDescent="0.2">
      <c r="B182" s="127"/>
    </row>
    <row r="183" spans="1:2" x14ac:dyDescent="0.2">
      <c r="B183" s="127"/>
    </row>
    <row r="184" spans="1:2" x14ac:dyDescent="0.2">
      <c r="B184" s="127"/>
    </row>
    <row r="185" spans="1:2" x14ac:dyDescent="0.2">
      <c r="B185" s="127"/>
    </row>
    <row r="186" spans="1:2" x14ac:dyDescent="0.2">
      <c r="B186" s="127"/>
    </row>
    <row r="187" spans="1:2" x14ac:dyDescent="0.2">
      <c r="B187" s="127"/>
    </row>
    <row r="188" spans="1:2" x14ac:dyDescent="0.2">
      <c r="B188" s="127"/>
    </row>
    <row r="189" spans="1:2" x14ac:dyDescent="0.2">
      <c r="B189" s="127"/>
    </row>
    <row r="190" spans="1:2" x14ac:dyDescent="0.2">
      <c r="B190" s="127"/>
    </row>
    <row r="191" spans="1:2" x14ac:dyDescent="0.2">
      <c r="B191" s="127"/>
    </row>
    <row r="192" spans="1:2" x14ac:dyDescent="0.2">
      <c r="B192" s="127"/>
    </row>
    <row r="193" spans="2:2" x14ac:dyDescent="0.2">
      <c r="B193" s="127"/>
    </row>
    <row r="194" spans="2:2" x14ac:dyDescent="0.2">
      <c r="B194" s="127"/>
    </row>
    <row r="195" spans="2:2" x14ac:dyDescent="0.2">
      <c r="B195" s="127"/>
    </row>
    <row r="196" spans="2:2" x14ac:dyDescent="0.2">
      <c r="B196" s="127"/>
    </row>
    <row r="197" spans="2:2" x14ac:dyDescent="0.2">
      <c r="B197" s="127"/>
    </row>
    <row r="198" spans="2:2" x14ac:dyDescent="0.2">
      <c r="B198" s="127"/>
    </row>
    <row r="199" spans="2:2" x14ac:dyDescent="0.2">
      <c r="B199" s="127"/>
    </row>
    <row r="200" spans="2:2" x14ac:dyDescent="0.2">
      <c r="B200" s="127"/>
    </row>
    <row r="201" spans="2:2" x14ac:dyDescent="0.2">
      <c r="B201" s="127"/>
    </row>
    <row r="202" spans="2:2" x14ac:dyDescent="0.2">
      <c r="B202" s="127"/>
    </row>
    <row r="203" spans="2:2" x14ac:dyDescent="0.2">
      <c r="B203" s="127"/>
    </row>
    <row r="204" spans="2:2" x14ac:dyDescent="0.2">
      <c r="B204" s="127"/>
    </row>
    <row r="205" spans="2:2" x14ac:dyDescent="0.2">
      <c r="B205" s="127"/>
    </row>
    <row r="206" spans="2:2" x14ac:dyDescent="0.2">
      <c r="B206" s="127"/>
    </row>
    <row r="207" spans="2:2" x14ac:dyDescent="0.2">
      <c r="B207" s="127"/>
    </row>
    <row r="208" spans="2:2" x14ac:dyDescent="0.2">
      <c r="B208" s="127"/>
    </row>
    <row r="209" spans="1:2" x14ac:dyDescent="0.2">
      <c r="B209" s="127"/>
    </row>
    <row r="210" spans="1:2" x14ac:dyDescent="0.2">
      <c r="B210" s="127"/>
    </row>
    <row r="211" spans="1:2" x14ac:dyDescent="0.2">
      <c r="B211" s="127"/>
    </row>
    <row r="212" spans="1:2" x14ac:dyDescent="0.2">
      <c r="A212" s="128"/>
      <c r="B212" s="127"/>
    </row>
    <row r="213" spans="1:2" x14ac:dyDescent="0.2">
      <c r="B213" s="127"/>
    </row>
    <row r="214" spans="1:2" x14ac:dyDescent="0.2">
      <c r="B214" s="127"/>
    </row>
    <row r="215" spans="1:2" x14ac:dyDescent="0.2">
      <c r="B215" s="127"/>
    </row>
    <row r="216" spans="1:2" x14ac:dyDescent="0.2">
      <c r="B216" s="127"/>
    </row>
    <row r="217" spans="1:2" x14ac:dyDescent="0.2">
      <c r="B217" s="127"/>
    </row>
    <row r="218" spans="1:2" x14ac:dyDescent="0.2">
      <c r="B218" s="127"/>
    </row>
    <row r="219" spans="1:2" x14ac:dyDescent="0.2">
      <c r="B219" s="127"/>
    </row>
    <row r="220" spans="1:2" x14ac:dyDescent="0.2">
      <c r="B220" s="127"/>
    </row>
    <row r="221" spans="1:2" x14ac:dyDescent="0.2">
      <c r="B221" s="127"/>
    </row>
    <row r="222" spans="1:2" x14ac:dyDescent="0.2">
      <c r="B222" s="127"/>
    </row>
    <row r="223" spans="1:2" x14ac:dyDescent="0.2">
      <c r="B223" s="127"/>
    </row>
    <row r="224" spans="1:2" x14ac:dyDescent="0.2">
      <c r="B224" s="127"/>
    </row>
    <row r="225" spans="1:2" x14ac:dyDescent="0.2">
      <c r="B225" s="127"/>
    </row>
    <row r="226" spans="1:2" x14ac:dyDescent="0.2">
      <c r="B226" s="127"/>
    </row>
    <row r="227" spans="1:2" x14ac:dyDescent="0.2">
      <c r="A227" s="128"/>
      <c r="B227" s="127"/>
    </row>
    <row r="228" spans="1:2" x14ac:dyDescent="0.2">
      <c r="B228" s="127"/>
    </row>
    <row r="229" spans="1:2" x14ac:dyDescent="0.2">
      <c r="A229" s="128"/>
      <c r="B229" s="127"/>
    </row>
    <row r="230" spans="1:2" x14ac:dyDescent="0.2">
      <c r="B230" s="127"/>
    </row>
    <row r="231" spans="1:2" x14ac:dyDescent="0.2">
      <c r="B231" s="127"/>
    </row>
    <row r="232" spans="1:2" x14ac:dyDescent="0.2">
      <c r="B232" s="127"/>
    </row>
    <row r="233" spans="1:2" x14ac:dyDescent="0.2">
      <c r="B233" s="127"/>
    </row>
    <row r="234" spans="1:2" x14ac:dyDescent="0.2">
      <c r="B234" s="127"/>
    </row>
    <row r="235" spans="1:2" x14ac:dyDescent="0.2">
      <c r="A235" s="128"/>
      <c r="B235" s="127"/>
    </row>
    <row r="236" spans="1:2" x14ac:dyDescent="0.2">
      <c r="B236" s="127"/>
    </row>
    <row r="237" spans="1:2" x14ac:dyDescent="0.2">
      <c r="B237" s="127"/>
    </row>
    <row r="238" spans="1:2" x14ac:dyDescent="0.2">
      <c r="A238" s="128"/>
      <c r="B238" s="127"/>
    </row>
    <row r="239" spans="1:2" x14ac:dyDescent="0.2">
      <c r="B239" s="127"/>
    </row>
    <row r="240" spans="1:2" x14ac:dyDescent="0.2">
      <c r="B240" s="129"/>
    </row>
    <row r="241" spans="1:2" x14ac:dyDescent="0.2">
      <c r="B241" s="127"/>
    </row>
    <row r="242" spans="1:2" x14ac:dyDescent="0.2">
      <c r="B242" s="127"/>
    </row>
    <row r="243" spans="1:2" x14ac:dyDescent="0.2">
      <c r="B243" s="127"/>
    </row>
    <row r="244" spans="1:2" x14ac:dyDescent="0.2">
      <c r="A244" s="130"/>
      <c r="B244" s="131"/>
    </row>
    <row r="246" spans="1:2" x14ac:dyDescent="0.2">
      <c r="A246" s="128"/>
      <c r="B246" s="127"/>
    </row>
    <row r="247" spans="1:2" x14ac:dyDescent="0.2">
      <c r="B247" s="127"/>
    </row>
    <row r="248" spans="1:2" x14ac:dyDescent="0.2">
      <c r="B248" s="127"/>
    </row>
    <row r="249" spans="1:2" x14ac:dyDescent="0.2">
      <c r="B249" s="127"/>
    </row>
    <row r="250" spans="1:2" x14ac:dyDescent="0.2">
      <c r="B250" s="127"/>
    </row>
    <row r="251" spans="1:2" x14ac:dyDescent="0.2">
      <c r="B251" s="127"/>
    </row>
    <row r="252" spans="1:2" x14ac:dyDescent="0.2">
      <c r="B252" s="127"/>
    </row>
    <row r="253" spans="1:2" x14ac:dyDescent="0.2">
      <c r="B253" s="127"/>
    </row>
    <row r="254" spans="1:2" x14ac:dyDescent="0.2">
      <c r="B254" s="127"/>
    </row>
    <row r="255" spans="1:2" x14ac:dyDescent="0.2">
      <c r="B255" s="127"/>
    </row>
    <row r="256" spans="1:2" x14ac:dyDescent="0.2">
      <c r="B256" s="127"/>
    </row>
    <row r="257" spans="1:2" x14ac:dyDescent="0.2">
      <c r="B257" s="127"/>
    </row>
    <row r="258" spans="1:2" x14ac:dyDescent="0.2">
      <c r="B258" s="127"/>
    </row>
    <row r="259" spans="1:2" x14ac:dyDescent="0.2">
      <c r="A259" s="128"/>
      <c r="B259" s="127"/>
    </row>
    <row r="260" spans="1:2" x14ac:dyDescent="0.2">
      <c r="B260" s="127"/>
    </row>
    <row r="261" spans="1:2" x14ac:dyDescent="0.2">
      <c r="B261" s="127"/>
    </row>
    <row r="262" spans="1:2" x14ac:dyDescent="0.2">
      <c r="B262" s="127"/>
    </row>
    <row r="263" spans="1:2" x14ac:dyDescent="0.2">
      <c r="B263" s="127"/>
    </row>
    <row r="264" spans="1:2" x14ac:dyDescent="0.2">
      <c r="B264" s="127"/>
    </row>
    <row r="265" spans="1:2" x14ac:dyDescent="0.2">
      <c r="B265" s="127"/>
    </row>
    <row r="266" spans="1:2" x14ac:dyDescent="0.2">
      <c r="B266" s="127"/>
    </row>
    <row r="267" spans="1:2" x14ac:dyDescent="0.2">
      <c r="B267" s="127"/>
    </row>
    <row r="268" spans="1:2" x14ac:dyDescent="0.2">
      <c r="B268" s="127"/>
    </row>
    <row r="269" spans="1:2" x14ac:dyDescent="0.2">
      <c r="B269" s="127"/>
    </row>
    <row r="270" spans="1:2" x14ac:dyDescent="0.2">
      <c r="B270" s="127"/>
    </row>
    <row r="271" spans="1:2" x14ac:dyDescent="0.2">
      <c r="B271" s="127"/>
    </row>
    <row r="272" spans="1:2" x14ac:dyDescent="0.2">
      <c r="A272" s="128"/>
      <c r="B272" s="127"/>
    </row>
    <row r="273" spans="1:2" x14ac:dyDescent="0.2">
      <c r="B273" s="127"/>
    </row>
    <row r="274" spans="1:2" x14ac:dyDescent="0.2">
      <c r="B274" s="127"/>
    </row>
    <row r="275" spans="1:2" x14ac:dyDescent="0.2">
      <c r="B275" s="127"/>
    </row>
    <row r="276" spans="1:2" x14ac:dyDescent="0.2">
      <c r="B276" s="127"/>
    </row>
    <row r="277" spans="1:2" x14ac:dyDescent="0.2">
      <c r="B277" s="127"/>
    </row>
    <row r="278" spans="1:2" x14ac:dyDescent="0.2">
      <c r="B278" s="127"/>
    </row>
    <row r="279" spans="1:2" x14ac:dyDescent="0.2">
      <c r="B279" s="127"/>
    </row>
    <row r="280" spans="1:2" x14ac:dyDescent="0.2">
      <c r="B280" s="127"/>
    </row>
    <row r="281" spans="1:2" x14ac:dyDescent="0.2">
      <c r="A281" s="128"/>
      <c r="B281" s="127"/>
    </row>
    <row r="282" spans="1:2" x14ac:dyDescent="0.2">
      <c r="B282" s="127"/>
    </row>
    <row r="283" spans="1:2" x14ac:dyDescent="0.2">
      <c r="B283" s="127"/>
    </row>
    <row r="284" spans="1:2" x14ac:dyDescent="0.2">
      <c r="B284" s="127"/>
    </row>
    <row r="285" spans="1:2" x14ac:dyDescent="0.2">
      <c r="B285" s="127"/>
    </row>
    <row r="286" spans="1:2" x14ac:dyDescent="0.2">
      <c r="B286" s="127"/>
    </row>
    <row r="287" spans="1:2" x14ac:dyDescent="0.2">
      <c r="B287" s="127"/>
    </row>
    <row r="288" spans="1:2" x14ac:dyDescent="0.2">
      <c r="B288" s="127"/>
    </row>
    <row r="289" spans="1:2" x14ac:dyDescent="0.2">
      <c r="B289" s="127"/>
    </row>
    <row r="290" spans="1:2" x14ac:dyDescent="0.2">
      <c r="B290" s="127"/>
    </row>
    <row r="291" spans="1:2" x14ac:dyDescent="0.2">
      <c r="B291" s="127"/>
    </row>
    <row r="292" spans="1:2" x14ac:dyDescent="0.2">
      <c r="B292" s="127"/>
    </row>
    <row r="293" spans="1:2" x14ac:dyDescent="0.2">
      <c r="A293" s="128"/>
      <c r="B293" s="127"/>
    </row>
    <row r="294" spans="1:2" x14ac:dyDescent="0.2">
      <c r="B294" s="127"/>
    </row>
    <row r="295" spans="1:2" x14ac:dyDescent="0.2">
      <c r="B295" s="127"/>
    </row>
    <row r="296" spans="1:2" x14ac:dyDescent="0.2">
      <c r="B296" s="127"/>
    </row>
    <row r="297" spans="1:2" x14ac:dyDescent="0.2">
      <c r="B297" s="127"/>
    </row>
    <row r="298" spans="1:2" x14ac:dyDescent="0.2">
      <c r="B298" s="127"/>
    </row>
    <row r="299" spans="1:2" x14ac:dyDescent="0.2">
      <c r="B299" s="127"/>
    </row>
    <row r="300" spans="1:2" x14ac:dyDescent="0.2">
      <c r="B300" s="127"/>
    </row>
    <row r="301" spans="1:2" x14ac:dyDescent="0.2">
      <c r="B301" s="127"/>
    </row>
    <row r="302" spans="1:2" x14ac:dyDescent="0.2">
      <c r="A302" s="128"/>
      <c r="B302" s="127"/>
    </row>
    <row r="303" spans="1:2" x14ac:dyDescent="0.2">
      <c r="B303" s="127"/>
    </row>
    <row r="304" spans="1:2" x14ac:dyDescent="0.2">
      <c r="B304" s="127"/>
    </row>
    <row r="305" spans="1:2" x14ac:dyDescent="0.2">
      <c r="B305" s="127"/>
    </row>
    <row r="306" spans="1:2" x14ac:dyDescent="0.2">
      <c r="B306" s="127"/>
    </row>
    <row r="307" spans="1:2" x14ac:dyDescent="0.2">
      <c r="B307" s="127"/>
    </row>
    <row r="308" spans="1:2" x14ac:dyDescent="0.2">
      <c r="A308" s="128"/>
      <c r="B308" s="127"/>
    </row>
    <row r="309" spans="1:2" x14ac:dyDescent="0.2">
      <c r="B309" s="127"/>
    </row>
    <row r="310" spans="1:2" x14ac:dyDescent="0.2">
      <c r="B310" s="127"/>
    </row>
    <row r="311" spans="1:2" x14ac:dyDescent="0.2">
      <c r="A311" s="128"/>
      <c r="B311" s="127"/>
    </row>
    <row r="312" spans="1:2" x14ac:dyDescent="0.2">
      <c r="B312" s="127"/>
    </row>
    <row r="313" spans="1:2" x14ac:dyDescent="0.2">
      <c r="B313" s="127"/>
    </row>
    <row r="314" spans="1:2" x14ac:dyDescent="0.2">
      <c r="B314" s="127"/>
    </row>
    <row r="315" spans="1:2" x14ac:dyDescent="0.2">
      <c r="B315" s="127"/>
    </row>
    <row r="316" spans="1:2" x14ac:dyDescent="0.2">
      <c r="B316" s="127"/>
    </row>
    <row r="317" spans="1:2" x14ac:dyDescent="0.2">
      <c r="A317" s="128"/>
      <c r="B317" s="127"/>
    </row>
    <row r="318" spans="1:2" x14ac:dyDescent="0.2">
      <c r="B318" s="127"/>
    </row>
    <row r="319" spans="1:2" x14ac:dyDescent="0.2">
      <c r="A319" s="128"/>
      <c r="B319" s="127"/>
    </row>
    <row r="320" spans="1:2" x14ac:dyDescent="0.2">
      <c r="B320" s="127"/>
    </row>
    <row r="321" spans="1:2" x14ac:dyDescent="0.2">
      <c r="B321" s="127"/>
    </row>
    <row r="322" spans="1:2" x14ac:dyDescent="0.2">
      <c r="B322" s="127"/>
    </row>
    <row r="323" spans="1:2" x14ac:dyDescent="0.2">
      <c r="A323" s="128"/>
      <c r="B323" s="127"/>
    </row>
    <row r="324" spans="1:2" x14ac:dyDescent="0.2">
      <c r="B324" s="127"/>
    </row>
    <row r="325" spans="1:2" x14ac:dyDescent="0.2">
      <c r="A325" s="130"/>
      <c r="B325" s="127"/>
    </row>
    <row r="326" spans="1:2" x14ac:dyDescent="0.2">
      <c r="B326" s="127"/>
    </row>
    <row r="327" spans="1:2" x14ac:dyDescent="0.2">
      <c r="A327" s="128"/>
      <c r="B327" s="127"/>
    </row>
    <row r="328" spans="1:2" x14ac:dyDescent="0.2">
      <c r="B328" s="127"/>
    </row>
    <row r="329" spans="1:2" x14ac:dyDescent="0.2">
      <c r="B329" s="127"/>
    </row>
    <row r="330" spans="1:2" x14ac:dyDescent="0.2">
      <c r="B330" s="127"/>
    </row>
    <row r="331" spans="1:2" x14ac:dyDescent="0.2">
      <c r="B331" s="127"/>
    </row>
    <row r="332" spans="1:2" x14ac:dyDescent="0.2">
      <c r="A332" s="128"/>
      <c r="B332" s="127"/>
    </row>
    <row r="333" spans="1:2" x14ac:dyDescent="0.2">
      <c r="A333" s="128"/>
      <c r="B333" s="127"/>
    </row>
    <row r="334" spans="1:2" x14ac:dyDescent="0.2">
      <c r="B334" s="127"/>
    </row>
    <row r="335" spans="1:2" x14ac:dyDescent="0.2">
      <c r="B335" s="127"/>
    </row>
    <row r="336" spans="1:2" s="132" customFormat="1" x14ac:dyDescent="0.2">
      <c r="A336" s="123"/>
      <c r="B336" s="127"/>
    </row>
    <row r="337" spans="1:2" x14ac:dyDescent="0.2">
      <c r="B337" s="127"/>
    </row>
    <row r="338" spans="1:2" x14ac:dyDescent="0.2">
      <c r="B338" s="127"/>
    </row>
    <row r="339" spans="1:2" x14ac:dyDescent="0.2">
      <c r="B339" s="127"/>
    </row>
    <row r="340" spans="1:2" x14ac:dyDescent="0.2">
      <c r="A340" s="128"/>
      <c r="B340" s="127"/>
    </row>
    <row r="341" spans="1:2" x14ac:dyDescent="0.2">
      <c r="B341" s="127"/>
    </row>
    <row r="342" spans="1:2" x14ac:dyDescent="0.2">
      <c r="A342" s="128"/>
      <c r="B342" s="127"/>
    </row>
    <row r="343" spans="1:2" x14ac:dyDescent="0.2">
      <c r="A343" s="128"/>
      <c r="B343" s="127"/>
    </row>
    <row r="344" spans="1:2" x14ac:dyDescent="0.2">
      <c r="B344" s="127"/>
    </row>
    <row r="345" spans="1:2" x14ac:dyDescent="0.2">
      <c r="B345" s="127"/>
    </row>
    <row r="346" spans="1:2" x14ac:dyDescent="0.2">
      <c r="B346" s="127"/>
    </row>
    <row r="347" spans="1:2" x14ac:dyDescent="0.2">
      <c r="A347" s="128"/>
      <c r="B347" s="127"/>
    </row>
    <row r="348" spans="1:2" x14ac:dyDescent="0.2">
      <c r="B348" s="127"/>
    </row>
    <row r="349" spans="1:2" x14ac:dyDescent="0.2">
      <c r="B349" s="127"/>
    </row>
    <row r="350" spans="1:2" x14ac:dyDescent="0.2">
      <c r="B350" s="127"/>
    </row>
    <row r="351" spans="1:2" x14ac:dyDescent="0.2">
      <c r="B351" s="127"/>
    </row>
    <row r="352" spans="1:2" x14ac:dyDescent="0.2">
      <c r="A352" s="128"/>
      <c r="B352" s="127"/>
    </row>
    <row r="353" spans="1:2" x14ac:dyDescent="0.2">
      <c r="B353" s="127"/>
    </row>
    <row r="354" spans="1:2" x14ac:dyDescent="0.2">
      <c r="B354" s="127"/>
    </row>
    <row r="355" spans="1:2" x14ac:dyDescent="0.2">
      <c r="A355" s="128"/>
      <c r="B355" s="127"/>
    </row>
    <row r="356" spans="1:2" x14ac:dyDescent="0.2">
      <c r="B356" s="127"/>
    </row>
    <row r="357" spans="1:2" x14ac:dyDescent="0.2">
      <c r="B357" s="127"/>
    </row>
    <row r="358" spans="1:2" x14ac:dyDescent="0.2">
      <c r="A358" s="128"/>
      <c r="B358" s="127"/>
    </row>
    <row r="359" spans="1:2" x14ac:dyDescent="0.2">
      <c r="B359" s="127"/>
    </row>
  </sheetData>
  <pageMargins left="0.70866141732283472" right="0.70866141732283472" top="0.74803149606299213" bottom="0.74803149606299213" header="0.31496062992125984" footer="0.31496062992125984"/>
  <pageSetup paperSize="9" orientation="portrait"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O378"/>
  <sheetViews>
    <sheetView topLeftCell="A262" workbookViewId="0">
      <selection activeCell="B1" sqref="B1"/>
    </sheetView>
  </sheetViews>
  <sheetFormatPr defaultRowHeight="15" x14ac:dyDescent="0.25"/>
  <cols>
    <col min="1" max="1" width="4.5703125" style="134" bestFit="1" customWidth="1"/>
    <col min="2" max="2" width="39.85546875" style="4" customWidth="1"/>
    <col min="3" max="3" width="9.140625" style="76"/>
    <col min="4" max="4" width="9.28515625" style="210" bestFit="1" customWidth="1"/>
    <col min="5" max="5" width="11.5703125" style="77" customWidth="1"/>
    <col min="6" max="6" width="12" style="77" customWidth="1"/>
    <col min="7" max="16384" width="9.140625" style="4"/>
  </cols>
  <sheetData>
    <row r="1" spans="1:6" ht="18.75" x14ac:dyDescent="0.3">
      <c r="A1" s="42"/>
      <c r="B1" s="110" t="s">
        <v>58</v>
      </c>
      <c r="C1" s="45"/>
      <c r="D1" s="177"/>
      <c r="E1" s="56"/>
      <c r="F1" s="40"/>
    </row>
    <row r="2" spans="1:6" x14ac:dyDescent="0.25">
      <c r="A2" s="42"/>
      <c r="B2" s="15" t="s">
        <v>305</v>
      </c>
      <c r="C2" s="45"/>
      <c r="D2" s="177"/>
      <c r="E2" s="56"/>
      <c r="F2" s="40"/>
    </row>
    <row r="3" spans="1:6" s="260" customFormat="1" ht="15.75" x14ac:dyDescent="0.25">
      <c r="A3" s="257"/>
      <c r="B3" s="36" t="s">
        <v>3</v>
      </c>
      <c r="C3" s="184"/>
      <c r="D3" s="177"/>
      <c r="E3" s="258"/>
      <c r="F3" s="259"/>
    </row>
    <row r="4" spans="1:6" x14ac:dyDescent="0.25">
      <c r="A4" s="42"/>
      <c r="B4" s="14"/>
      <c r="C4" s="45"/>
      <c r="D4" s="177"/>
      <c r="E4" s="56"/>
      <c r="F4" s="40"/>
    </row>
    <row r="5" spans="1:6" x14ac:dyDescent="0.25">
      <c r="A5" s="42"/>
      <c r="B5" s="82" t="s">
        <v>4</v>
      </c>
      <c r="C5" s="45"/>
      <c r="D5" s="177"/>
      <c r="E5" s="56"/>
      <c r="F5" s="40"/>
    </row>
    <row r="6" spans="1:6" x14ac:dyDescent="0.25">
      <c r="A6" s="42"/>
      <c r="B6" s="14"/>
      <c r="C6" s="45"/>
      <c r="D6" s="177"/>
      <c r="E6" s="56"/>
      <c r="F6" s="40"/>
    </row>
    <row r="7" spans="1:6" ht="36.75" x14ac:dyDescent="0.25">
      <c r="A7" s="42"/>
      <c r="B7" s="15" t="s">
        <v>77</v>
      </c>
      <c r="C7" s="45"/>
      <c r="D7" s="177"/>
      <c r="E7" s="56"/>
      <c r="F7" s="40"/>
    </row>
    <row r="8" spans="1:6" ht="24.75" x14ac:dyDescent="0.25">
      <c r="A8" s="42"/>
      <c r="B8" s="15" t="s">
        <v>70</v>
      </c>
      <c r="C8" s="45"/>
      <c r="D8" s="177"/>
      <c r="E8" s="56"/>
      <c r="F8" s="40"/>
    </row>
    <row r="9" spans="1:6" x14ac:dyDescent="0.25">
      <c r="A9" s="42"/>
      <c r="B9" s="15"/>
      <c r="C9" s="45"/>
      <c r="D9" s="177"/>
      <c r="E9" s="56"/>
      <c r="F9" s="40"/>
    </row>
    <row r="10" spans="1:6" s="17" customFormat="1" x14ac:dyDescent="0.25">
      <c r="A10" s="102" t="s">
        <v>5</v>
      </c>
      <c r="B10" s="16" t="s">
        <v>6</v>
      </c>
      <c r="C10" s="46" t="s">
        <v>7</v>
      </c>
      <c r="D10" s="178" t="s">
        <v>8</v>
      </c>
      <c r="E10" s="57" t="s">
        <v>59</v>
      </c>
      <c r="F10" s="75" t="s">
        <v>9</v>
      </c>
    </row>
    <row r="11" spans="1:6" s="108" customFormat="1" ht="96" x14ac:dyDescent="0.25">
      <c r="A11" s="31">
        <v>1</v>
      </c>
      <c r="B11" s="107" t="s">
        <v>230</v>
      </c>
      <c r="C11" s="47" t="s">
        <v>2</v>
      </c>
      <c r="D11" s="179">
        <v>2</v>
      </c>
      <c r="E11" s="58"/>
      <c r="F11" s="3">
        <f>D11*E11</f>
        <v>0</v>
      </c>
    </row>
    <row r="12" spans="1:6" s="108" customFormat="1" x14ac:dyDescent="0.25">
      <c r="A12" s="31"/>
      <c r="B12" s="107"/>
      <c r="C12" s="47"/>
      <c r="D12" s="179"/>
      <c r="E12" s="58"/>
      <c r="F12" s="3"/>
    </row>
    <row r="13" spans="1:6" s="108" customFormat="1" ht="84" x14ac:dyDescent="0.25">
      <c r="A13" s="31">
        <v>2</v>
      </c>
      <c r="B13" s="107" t="s">
        <v>231</v>
      </c>
      <c r="C13" s="47" t="s">
        <v>2</v>
      </c>
      <c r="D13" s="179">
        <v>80</v>
      </c>
      <c r="E13" s="58"/>
      <c r="F13" s="3">
        <f>D13*E13</f>
        <v>0</v>
      </c>
    </row>
    <row r="14" spans="1:6" s="108" customFormat="1" x14ac:dyDescent="0.25">
      <c r="A14" s="31"/>
      <c r="B14" s="11"/>
      <c r="C14" s="47"/>
      <c r="D14" s="180"/>
      <c r="E14" s="58"/>
      <c r="F14" s="69"/>
    </row>
    <row r="15" spans="1:6" s="108" customFormat="1" ht="84" x14ac:dyDescent="0.25">
      <c r="A15" s="31">
        <v>3</v>
      </c>
      <c r="B15" s="107" t="s">
        <v>228</v>
      </c>
      <c r="C15" s="47" t="s">
        <v>2</v>
      </c>
      <c r="D15" s="179">
        <v>16</v>
      </c>
      <c r="E15" s="58"/>
      <c r="F15" s="3">
        <f>D15*E15</f>
        <v>0</v>
      </c>
    </row>
    <row r="16" spans="1:6" s="108" customFormat="1" x14ac:dyDescent="0.25">
      <c r="A16" s="31"/>
      <c r="B16" s="11"/>
      <c r="C16" s="47"/>
      <c r="D16" s="180"/>
      <c r="E16" s="58"/>
      <c r="F16" s="69"/>
    </row>
    <row r="17" spans="1:6" s="108" customFormat="1" ht="84" x14ac:dyDescent="0.25">
      <c r="A17" s="31">
        <v>4</v>
      </c>
      <c r="B17" s="107" t="s">
        <v>229</v>
      </c>
      <c r="C17" s="47" t="s">
        <v>2</v>
      </c>
      <c r="D17" s="179">
        <v>2</v>
      </c>
      <c r="E17" s="58"/>
      <c r="F17" s="3">
        <f>D17*E17</f>
        <v>0</v>
      </c>
    </row>
    <row r="18" spans="1:6" s="108" customFormat="1" x14ac:dyDescent="0.25">
      <c r="A18" s="31"/>
      <c r="B18" s="107"/>
      <c r="C18" s="47"/>
      <c r="D18" s="179"/>
      <c r="E18" s="58"/>
      <c r="F18" s="3"/>
    </row>
    <row r="19" spans="1:6" s="108" customFormat="1" ht="84" x14ac:dyDescent="0.25">
      <c r="A19" s="31">
        <v>5</v>
      </c>
      <c r="B19" s="107" t="s">
        <v>232</v>
      </c>
      <c r="C19" s="47" t="s">
        <v>2</v>
      </c>
      <c r="D19" s="179">
        <v>16</v>
      </c>
      <c r="E19" s="58"/>
      <c r="F19" s="3">
        <f>D19*E19</f>
        <v>0</v>
      </c>
    </row>
    <row r="20" spans="1:6" s="108" customFormat="1" x14ac:dyDescent="0.25">
      <c r="A20" s="31"/>
      <c r="B20" s="107"/>
      <c r="C20" s="47"/>
      <c r="D20" s="179"/>
      <c r="E20" s="58"/>
      <c r="F20" s="3"/>
    </row>
    <row r="21" spans="1:6" ht="72" x14ac:dyDescent="0.25">
      <c r="A21" s="31">
        <v>6</v>
      </c>
      <c r="B21" s="107" t="s">
        <v>233</v>
      </c>
      <c r="C21" s="47" t="s">
        <v>2</v>
      </c>
      <c r="D21" s="179">
        <v>6</v>
      </c>
      <c r="E21" s="58"/>
      <c r="F21" s="3">
        <f>D21*E21</f>
        <v>0</v>
      </c>
    </row>
    <row r="22" spans="1:6" x14ac:dyDescent="0.25">
      <c r="A22" s="31"/>
      <c r="B22" s="107"/>
      <c r="C22" s="47"/>
      <c r="D22" s="179"/>
      <c r="E22" s="58"/>
      <c r="F22" s="3"/>
    </row>
    <row r="23" spans="1:6" ht="72" x14ac:dyDescent="0.25">
      <c r="A23" s="31">
        <v>7</v>
      </c>
      <c r="B23" s="107" t="s">
        <v>234</v>
      </c>
      <c r="C23" s="47" t="s">
        <v>2</v>
      </c>
      <c r="D23" s="179">
        <v>10</v>
      </c>
      <c r="E23" s="58"/>
      <c r="F23" s="3">
        <f>D23*E23</f>
        <v>0</v>
      </c>
    </row>
    <row r="24" spans="1:6" x14ac:dyDescent="0.25">
      <c r="A24" s="31"/>
      <c r="B24" s="107"/>
      <c r="C24" s="47"/>
      <c r="D24" s="179"/>
      <c r="E24" s="58"/>
      <c r="F24" s="3"/>
    </row>
    <row r="25" spans="1:6" ht="12" x14ac:dyDescent="0.2">
      <c r="A25" s="31"/>
      <c r="B25" s="20" t="s">
        <v>62</v>
      </c>
      <c r="C25" s="47"/>
      <c r="D25" s="270"/>
      <c r="E25" s="58"/>
      <c r="F25" s="3"/>
    </row>
    <row r="26" spans="1:6" ht="48" x14ac:dyDescent="0.25">
      <c r="A26" s="31">
        <v>8</v>
      </c>
      <c r="B26" s="19" t="s">
        <v>235</v>
      </c>
      <c r="C26" s="47" t="s">
        <v>2</v>
      </c>
      <c r="D26" s="179">
        <v>4</v>
      </c>
      <c r="E26" s="58"/>
      <c r="F26" s="3">
        <f>D26*E26</f>
        <v>0</v>
      </c>
    </row>
    <row r="27" spans="1:6" x14ac:dyDescent="0.25">
      <c r="A27" s="31"/>
      <c r="B27" s="19"/>
      <c r="C27" s="47"/>
      <c r="D27" s="179"/>
      <c r="E27" s="58"/>
      <c r="F27" s="3"/>
    </row>
    <row r="28" spans="1:6" ht="48" x14ac:dyDescent="0.25">
      <c r="A28" s="31">
        <v>9</v>
      </c>
      <c r="B28" s="19" t="s">
        <v>315</v>
      </c>
      <c r="C28" s="47" t="s">
        <v>2</v>
      </c>
      <c r="D28" s="179">
        <v>6</v>
      </c>
      <c r="E28" s="58"/>
      <c r="F28" s="3">
        <f>D28*E28</f>
        <v>0</v>
      </c>
    </row>
    <row r="29" spans="1:6" x14ac:dyDescent="0.25">
      <c r="A29" s="31"/>
      <c r="B29" s="19"/>
      <c r="C29" s="47"/>
      <c r="D29" s="179"/>
      <c r="E29" s="58"/>
      <c r="F29" s="3"/>
    </row>
    <row r="30" spans="1:6" ht="48" x14ac:dyDescent="0.25">
      <c r="A30" s="31">
        <v>10</v>
      </c>
      <c r="B30" s="19" t="s">
        <v>236</v>
      </c>
      <c r="C30" s="47" t="s">
        <v>2</v>
      </c>
      <c r="D30" s="179">
        <v>2</v>
      </c>
      <c r="E30" s="58"/>
      <c r="F30" s="3">
        <f>D30*E30</f>
        <v>0</v>
      </c>
    </row>
    <row r="31" spans="1:6" x14ac:dyDescent="0.25">
      <c r="A31" s="31"/>
      <c r="B31" s="19"/>
      <c r="C31" s="47"/>
      <c r="D31" s="179"/>
      <c r="E31" s="58"/>
      <c r="F31" s="3"/>
    </row>
    <row r="32" spans="1:6" x14ac:dyDescent="0.25">
      <c r="A32" s="171">
        <v>11</v>
      </c>
      <c r="B32" s="26" t="s">
        <v>131</v>
      </c>
      <c r="C32" s="43" t="s">
        <v>1</v>
      </c>
      <c r="D32" s="181">
        <v>1</v>
      </c>
      <c r="E32" s="172"/>
      <c r="F32" s="3">
        <f>D32*E32</f>
        <v>0</v>
      </c>
    </row>
    <row r="33" spans="1:6" x14ac:dyDescent="0.25">
      <c r="A33" s="31"/>
      <c r="B33" s="19"/>
      <c r="C33" s="47"/>
      <c r="D33" s="179"/>
      <c r="E33" s="58"/>
      <c r="F33" s="3"/>
    </row>
    <row r="34" spans="1:6" ht="24.75" thickBot="1" x14ac:dyDescent="0.3">
      <c r="A34" s="29">
        <v>12</v>
      </c>
      <c r="B34" s="21" t="s">
        <v>149</v>
      </c>
      <c r="C34" s="48" t="s">
        <v>1</v>
      </c>
      <c r="D34" s="182">
        <v>1</v>
      </c>
      <c r="E34" s="59"/>
      <c r="F34" s="68">
        <f>D34*E34</f>
        <v>0</v>
      </c>
    </row>
    <row r="35" spans="1:6" ht="15.75" thickTop="1" x14ac:dyDescent="0.25">
      <c r="A35" s="43"/>
      <c r="B35" s="1" t="s">
        <v>10</v>
      </c>
      <c r="C35" s="43"/>
      <c r="D35" s="177"/>
      <c r="E35" s="60"/>
      <c r="F35" s="69">
        <f>SUM(F11:F34)</f>
        <v>0</v>
      </c>
    </row>
    <row r="36" spans="1:6" x14ac:dyDescent="0.25">
      <c r="A36" s="28"/>
      <c r="B36" s="18"/>
      <c r="C36" s="42"/>
      <c r="D36" s="178"/>
      <c r="E36" s="40"/>
      <c r="F36" s="3"/>
    </row>
    <row r="37" spans="1:6" x14ac:dyDescent="0.25">
      <c r="A37" s="42"/>
      <c r="B37" s="12"/>
      <c r="C37" s="42"/>
      <c r="D37" s="178"/>
      <c r="E37" s="40"/>
      <c r="F37" s="40"/>
    </row>
    <row r="38" spans="1:6" x14ac:dyDescent="0.25">
      <c r="A38" s="42"/>
      <c r="B38" s="82" t="s">
        <v>11</v>
      </c>
      <c r="C38" s="42"/>
      <c r="D38" s="177"/>
      <c r="E38" s="40"/>
      <c r="F38" s="40"/>
    </row>
    <row r="39" spans="1:6" x14ac:dyDescent="0.25">
      <c r="A39" s="45"/>
      <c r="B39" s="14"/>
      <c r="C39" s="45"/>
      <c r="D39" s="177"/>
      <c r="E39" s="56"/>
      <c r="F39" s="56"/>
    </row>
    <row r="40" spans="1:6" s="17" customFormat="1" x14ac:dyDescent="0.25">
      <c r="A40" s="102" t="s">
        <v>5</v>
      </c>
      <c r="B40" s="16" t="s">
        <v>6</v>
      </c>
      <c r="C40" s="46" t="s">
        <v>7</v>
      </c>
      <c r="D40" s="178" t="s">
        <v>8</v>
      </c>
      <c r="E40" s="57" t="s">
        <v>59</v>
      </c>
      <c r="F40" s="75" t="s">
        <v>9</v>
      </c>
    </row>
    <row r="41" spans="1:6" ht="72" x14ac:dyDescent="0.25">
      <c r="A41" s="22" t="s">
        <v>12</v>
      </c>
      <c r="B41" s="5" t="s">
        <v>140</v>
      </c>
      <c r="C41" s="49"/>
      <c r="D41" s="183"/>
      <c r="E41" s="80"/>
      <c r="F41" s="61"/>
    </row>
    <row r="42" spans="1:6" x14ac:dyDescent="0.25">
      <c r="A42" s="22"/>
      <c r="B42" s="2" t="s">
        <v>78</v>
      </c>
      <c r="C42" s="50" t="s">
        <v>2</v>
      </c>
      <c r="D42" s="183">
        <v>40</v>
      </c>
      <c r="E42" s="81"/>
      <c r="F42" s="3">
        <f t="shared" ref="F42" si="0">D42*E42</f>
        <v>0</v>
      </c>
    </row>
    <row r="43" spans="1:6" x14ac:dyDescent="0.25">
      <c r="A43" s="22"/>
      <c r="B43" s="2" t="s">
        <v>67</v>
      </c>
      <c r="C43" s="50" t="s">
        <v>2</v>
      </c>
      <c r="D43" s="183">
        <v>2</v>
      </c>
      <c r="E43" s="81"/>
      <c r="F43" s="3">
        <f t="shared" ref="F43" si="1">D43*E43</f>
        <v>0</v>
      </c>
    </row>
    <row r="44" spans="1:6" x14ac:dyDescent="0.25">
      <c r="A44" s="22"/>
      <c r="B44" s="2"/>
      <c r="C44" s="50"/>
      <c r="D44" s="183"/>
      <c r="E44" s="58"/>
      <c r="F44" s="3"/>
    </row>
    <row r="45" spans="1:6" ht="72" x14ac:dyDescent="0.25">
      <c r="A45" s="23" t="s">
        <v>13</v>
      </c>
      <c r="B45" s="173" t="s">
        <v>141</v>
      </c>
      <c r="C45" s="42"/>
      <c r="D45" s="184"/>
      <c r="E45" s="174"/>
      <c r="F45" s="3"/>
    </row>
    <row r="46" spans="1:6" ht="24" x14ac:dyDescent="0.25">
      <c r="A46" s="23"/>
      <c r="B46" s="175" t="s">
        <v>142</v>
      </c>
      <c r="C46" s="42" t="s">
        <v>2</v>
      </c>
      <c r="D46" s="184">
        <v>20</v>
      </c>
      <c r="E46" s="174"/>
      <c r="F46" s="3">
        <f>D46*E46</f>
        <v>0</v>
      </c>
    </row>
    <row r="47" spans="1:6" x14ac:dyDescent="0.25">
      <c r="A47" s="23"/>
      <c r="B47" s="175"/>
      <c r="C47" s="42"/>
      <c r="D47" s="184"/>
      <c r="E47" s="174"/>
      <c r="F47" s="3"/>
    </row>
    <row r="48" spans="1:6" ht="36" x14ac:dyDescent="0.25">
      <c r="A48" s="23" t="s">
        <v>14</v>
      </c>
      <c r="B48" s="173" t="s">
        <v>237</v>
      </c>
      <c r="C48" s="42" t="s">
        <v>2</v>
      </c>
      <c r="D48" s="184">
        <v>2</v>
      </c>
      <c r="E48" s="174"/>
      <c r="F48" s="3">
        <f>D48*E48</f>
        <v>0</v>
      </c>
    </row>
    <row r="49" spans="1:6" x14ac:dyDescent="0.25">
      <c r="A49" s="23"/>
      <c r="B49" s="175"/>
      <c r="C49" s="42"/>
      <c r="D49" s="184"/>
      <c r="E49" s="174"/>
      <c r="F49" s="3"/>
    </row>
    <row r="50" spans="1:6" ht="24" x14ac:dyDescent="0.25">
      <c r="A50" s="23" t="s">
        <v>33</v>
      </c>
      <c r="B50" s="2" t="s">
        <v>143</v>
      </c>
      <c r="C50" s="42" t="s">
        <v>2</v>
      </c>
      <c r="D50" s="178">
        <v>30</v>
      </c>
      <c r="E50" s="58"/>
      <c r="F50" s="40">
        <f>D50*E50</f>
        <v>0</v>
      </c>
    </row>
    <row r="51" spans="1:6" x14ac:dyDescent="0.25">
      <c r="A51" s="23"/>
      <c r="B51" s="2"/>
      <c r="C51" s="42"/>
      <c r="D51" s="178"/>
      <c r="E51" s="58"/>
      <c r="F51" s="40"/>
    </row>
    <row r="52" spans="1:6" ht="36" x14ac:dyDescent="0.25">
      <c r="A52" s="23" t="s">
        <v>34</v>
      </c>
      <c r="B52" s="2" t="s">
        <v>85</v>
      </c>
      <c r="C52" s="42" t="s">
        <v>2</v>
      </c>
      <c r="D52" s="178">
        <v>2</v>
      </c>
      <c r="E52" s="58"/>
      <c r="F52" s="40">
        <f>D52*E52</f>
        <v>0</v>
      </c>
    </row>
    <row r="53" spans="1:6" x14ac:dyDescent="0.25">
      <c r="A53" s="23"/>
      <c r="B53" s="2"/>
      <c r="C53" s="42"/>
      <c r="D53" s="178"/>
      <c r="E53" s="58"/>
      <c r="F53" s="40"/>
    </row>
    <row r="54" spans="1:6" ht="36.75" x14ac:dyDescent="0.25">
      <c r="A54" s="23" t="s">
        <v>15</v>
      </c>
      <c r="B54" s="7" t="s">
        <v>80</v>
      </c>
      <c r="C54" s="42"/>
      <c r="D54" s="178"/>
      <c r="E54" s="81"/>
      <c r="F54" s="40"/>
    </row>
    <row r="55" spans="1:6" x14ac:dyDescent="0.25">
      <c r="A55" s="42"/>
      <c r="B55" s="12" t="s">
        <v>317</v>
      </c>
      <c r="C55" s="42" t="s">
        <v>2</v>
      </c>
      <c r="D55" s="178">
        <v>4</v>
      </c>
      <c r="E55" s="81"/>
      <c r="F55" s="40">
        <f>D55*E55</f>
        <v>0</v>
      </c>
    </row>
    <row r="56" spans="1:6" x14ac:dyDescent="0.25">
      <c r="A56" s="42"/>
      <c r="B56" s="12" t="s">
        <v>316</v>
      </c>
      <c r="C56" s="42" t="s">
        <v>2</v>
      </c>
      <c r="D56" s="178">
        <v>64</v>
      </c>
      <c r="E56" s="81"/>
      <c r="F56" s="40">
        <f>D56*E56</f>
        <v>0</v>
      </c>
    </row>
    <row r="57" spans="1:6" x14ac:dyDescent="0.25">
      <c r="A57" s="42"/>
      <c r="B57" s="12"/>
      <c r="C57" s="42"/>
      <c r="D57" s="178"/>
      <c r="E57" s="81"/>
      <c r="F57" s="40"/>
    </row>
    <row r="58" spans="1:6" ht="60" x14ac:dyDescent="0.25">
      <c r="A58" s="28">
        <v>7</v>
      </c>
      <c r="B58" s="2" t="s">
        <v>81</v>
      </c>
      <c r="C58" s="42" t="s">
        <v>0</v>
      </c>
      <c r="D58" s="178">
        <v>60</v>
      </c>
      <c r="E58" s="81"/>
      <c r="F58" s="3">
        <f>D58*E58</f>
        <v>0</v>
      </c>
    </row>
    <row r="59" spans="1:6" x14ac:dyDescent="0.25">
      <c r="A59" s="42"/>
      <c r="B59" s="12"/>
      <c r="C59" s="42"/>
      <c r="D59" s="178"/>
      <c r="E59" s="81"/>
      <c r="F59" s="40"/>
    </row>
    <row r="60" spans="1:6" ht="24" x14ac:dyDescent="0.25">
      <c r="A60" s="23" t="s">
        <v>17</v>
      </c>
      <c r="B60" s="2" t="s">
        <v>16</v>
      </c>
      <c r="C60" s="42" t="s">
        <v>2</v>
      </c>
      <c r="D60" s="178">
        <v>8</v>
      </c>
      <c r="E60" s="58"/>
      <c r="F60" s="3">
        <f>D60*E60</f>
        <v>0</v>
      </c>
    </row>
    <row r="61" spans="1:6" x14ac:dyDescent="0.25">
      <c r="A61" s="23"/>
      <c r="B61" s="2"/>
      <c r="C61" s="42"/>
      <c r="D61" s="178"/>
      <c r="E61" s="58"/>
      <c r="F61" s="3"/>
    </row>
    <row r="62" spans="1:6" ht="24" x14ac:dyDescent="0.25">
      <c r="A62" s="28">
        <v>10</v>
      </c>
      <c r="B62" s="5" t="s">
        <v>238</v>
      </c>
      <c r="C62" s="42" t="s">
        <v>2</v>
      </c>
      <c r="D62" s="178">
        <v>2</v>
      </c>
      <c r="E62" s="58"/>
      <c r="F62" s="3">
        <f>D62*E62</f>
        <v>0</v>
      </c>
    </row>
    <row r="63" spans="1:6" x14ac:dyDescent="0.25">
      <c r="A63" s="28"/>
      <c r="B63" s="24"/>
      <c r="C63" s="42"/>
      <c r="D63" s="178"/>
      <c r="E63" s="58"/>
      <c r="F63" s="3"/>
    </row>
    <row r="64" spans="1:6" ht="24" x14ac:dyDescent="0.25">
      <c r="A64" s="28">
        <v>11</v>
      </c>
      <c r="B64" s="5" t="s">
        <v>69</v>
      </c>
      <c r="C64" s="42"/>
      <c r="D64" s="178"/>
      <c r="E64" s="58"/>
      <c r="F64" s="3"/>
    </row>
    <row r="65" spans="1:6" x14ac:dyDescent="0.25">
      <c r="A65" s="28"/>
      <c r="B65" s="2" t="s">
        <v>144</v>
      </c>
      <c r="C65" s="42" t="s">
        <v>0</v>
      </c>
      <c r="D65" s="178">
        <v>42</v>
      </c>
      <c r="E65" s="58"/>
      <c r="F65" s="3">
        <f t="shared" ref="F65" si="2">D65*E65</f>
        <v>0</v>
      </c>
    </row>
    <row r="66" spans="1:6" x14ac:dyDescent="0.25">
      <c r="A66" s="28"/>
      <c r="B66" s="2"/>
      <c r="C66" s="42"/>
      <c r="D66" s="178"/>
      <c r="E66" s="58"/>
      <c r="F66" s="3"/>
    </row>
    <row r="67" spans="1:6" ht="60" x14ac:dyDescent="0.25">
      <c r="A67" s="28">
        <v>12</v>
      </c>
      <c r="B67" s="9" t="s">
        <v>116</v>
      </c>
      <c r="C67" s="42"/>
      <c r="D67" s="178"/>
      <c r="E67" s="58"/>
      <c r="F67" s="3"/>
    </row>
    <row r="68" spans="1:6" x14ac:dyDescent="0.25">
      <c r="A68" s="28"/>
      <c r="B68" s="2" t="s">
        <v>132</v>
      </c>
      <c r="C68" s="42" t="s">
        <v>0</v>
      </c>
      <c r="D68" s="178">
        <v>120</v>
      </c>
      <c r="E68" s="58"/>
      <c r="F68" s="3">
        <f t="shared" ref="F68:F74" si="3">D68*E68</f>
        <v>0</v>
      </c>
    </row>
    <row r="69" spans="1:6" x14ac:dyDescent="0.25">
      <c r="A69" s="28"/>
      <c r="B69" s="2" t="s">
        <v>133</v>
      </c>
      <c r="C69" s="42" t="s">
        <v>0</v>
      </c>
      <c r="D69" s="178">
        <v>1780</v>
      </c>
      <c r="E69" s="58"/>
      <c r="F69" s="3">
        <f t="shared" si="3"/>
        <v>0</v>
      </c>
    </row>
    <row r="70" spans="1:6" x14ac:dyDescent="0.25">
      <c r="A70" s="28"/>
      <c r="B70" s="2" t="s">
        <v>320</v>
      </c>
      <c r="C70" s="42" t="s">
        <v>0</v>
      </c>
      <c r="D70" s="178">
        <v>120</v>
      </c>
      <c r="E70" s="58"/>
      <c r="F70" s="3">
        <f t="shared" si="3"/>
        <v>0</v>
      </c>
    </row>
    <row r="71" spans="1:6" x14ac:dyDescent="0.25">
      <c r="A71" s="28"/>
      <c r="B71" s="2" t="s">
        <v>134</v>
      </c>
      <c r="C71" s="42" t="s">
        <v>0</v>
      </c>
      <c r="D71" s="178">
        <v>110</v>
      </c>
      <c r="E71" s="58"/>
      <c r="F71" s="3">
        <f t="shared" ref="F71" si="4">D71*E71</f>
        <v>0</v>
      </c>
    </row>
    <row r="72" spans="1:6" x14ac:dyDescent="0.25">
      <c r="A72" s="28"/>
      <c r="B72" s="2" t="s">
        <v>135</v>
      </c>
      <c r="C72" s="42" t="s">
        <v>0</v>
      </c>
      <c r="D72" s="178">
        <v>90</v>
      </c>
      <c r="E72" s="58"/>
      <c r="F72" s="3">
        <f t="shared" si="3"/>
        <v>0</v>
      </c>
    </row>
    <row r="73" spans="1:6" x14ac:dyDescent="0.25">
      <c r="A73" s="28"/>
      <c r="B73" s="2" t="s">
        <v>136</v>
      </c>
      <c r="C73" s="42" t="s">
        <v>0</v>
      </c>
      <c r="D73" s="178">
        <v>1450</v>
      </c>
      <c r="E73" s="58"/>
      <c r="F73" s="3">
        <f t="shared" si="3"/>
        <v>0</v>
      </c>
    </row>
    <row r="74" spans="1:6" x14ac:dyDescent="0.25">
      <c r="A74" s="28"/>
      <c r="B74" s="2" t="s">
        <v>137</v>
      </c>
      <c r="C74" s="42" t="s">
        <v>0</v>
      </c>
      <c r="D74" s="178">
        <v>140</v>
      </c>
      <c r="E74" s="58"/>
      <c r="F74" s="3">
        <f t="shared" si="3"/>
        <v>0</v>
      </c>
    </row>
    <row r="75" spans="1:6" x14ac:dyDescent="0.25">
      <c r="A75" s="28"/>
      <c r="B75" s="2" t="s">
        <v>321</v>
      </c>
      <c r="C75" s="42" t="s">
        <v>0</v>
      </c>
      <c r="D75" s="178">
        <v>120</v>
      </c>
      <c r="E75" s="58"/>
      <c r="F75" s="3">
        <f t="shared" ref="F75" si="5">D75*E75</f>
        <v>0</v>
      </c>
    </row>
    <row r="76" spans="1:6" x14ac:dyDescent="0.25">
      <c r="A76" s="28"/>
      <c r="B76" s="2"/>
      <c r="C76" s="42"/>
      <c r="D76" s="178"/>
      <c r="E76" s="58"/>
      <c r="F76" s="3"/>
    </row>
    <row r="77" spans="1:6" ht="36" x14ac:dyDescent="0.25">
      <c r="A77" s="10">
        <v>13</v>
      </c>
      <c r="B77" s="2" t="s">
        <v>113</v>
      </c>
      <c r="C77" s="42"/>
      <c r="D77" s="178"/>
      <c r="E77" s="58"/>
      <c r="F77" s="3"/>
    </row>
    <row r="78" spans="1:6" x14ac:dyDescent="0.25">
      <c r="A78" s="28"/>
      <c r="B78" s="2" t="s">
        <v>114</v>
      </c>
      <c r="C78" s="42" t="s">
        <v>0</v>
      </c>
      <c r="D78" s="178">
        <v>45</v>
      </c>
      <c r="E78" s="58"/>
      <c r="F78" s="3">
        <f>D78*E78</f>
        <v>0</v>
      </c>
    </row>
    <row r="79" spans="1:6" x14ac:dyDescent="0.25">
      <c r="A79" s="28"/>
      <c r="B79" s="2" t="s">
        <v>115</v>
      </c>
      <c r="C79" s="42" t="s">
        <v>0</v>
      </c>
      <c r="D79" s="178">
        <v>180</v>
      </c>
      <c r="E79" s="58"/>
      <c r="F79" s="3">
        <f>D79*E79</f>
        <v>0</v>
      </c>
    </row>
    <row r="80" spans="1:6" x14ac:dyDescent="0.25">
      <c r="A80" s="28"/>
      <c r="B80" s="2"/>
      <c r="C80" s="42"/>
      <c r="D80" s="178"/>
      <c r="E80" s="58"/>
      <c r="F80" s="3"/>
    </row>
    <row r="81" spans="1:6" ht="24" x14ac:dyDescent="0.25">
      <c r="A81" s="10">
        <v>14</v>
      </c>
      <c r="B81" s="2" t="s">
        <v>336</v>
      </c>
      <c r="C81" s="43"/>
      <c r="D81" s="177"/>
      <c r="E81" s="58"/>
      <c r="F81" s="60"/>
    </row>
    <row r="82" spans="1:6" x14ac:dyDescent="0.25">
      <c r="A82" s="28"/>
      <c r="B82" s="2" t="s">
        <v>138</v>
      </c>
      <c r="C82" s="42" t="s">
        <v>0</v>
      </c>
      <c r="D82" s="178">
        <v>80</v>
      </c>
      <c r="E82" s="58"/>
      <c r="F82" s="40">
        <f>D82*E82</f>
        <v>0</v>
      </c>
    </row>
    <row r="83" spans="1:6" x14ac:dyDescent="0.25">
      <c r="A83" s="28"/>
      <c r="B83" s="2" t="s">
        <v>18</v>
      </c>
      <c r="C83" s="42" t="s">
        <v>0</v>
      </c>
      <c r="D83" s="178">
        <v>210</v>
      </c>
      <c r="E83" s="58"/>
      <c r="F83" s="40">
        <f>D83*E83</f>
        <v>0</v>
      </c>
    </row>
    <row r="84" spans="1:6" x14ac:dyDescent="0.25">
      <c r="A84" s="28"/>
      <c r="B84" s="2" t="s">
        <v>19</v>
      </c>
      <c r="C84" s="42" t="s">
        <v>0</v>
      </c>
      <c r="D84" s="178">
        <v>1870</v>
      </c>
      <c r="E84" s="58"/>
      <c r="F84" s="40">
        <f>D84*E84</f>
        <v>0</v>
      </c>
    </row>
    <row r="85" spans="1:6" x14ac:dyDescent="0.25">
      <c r="A85" s="28"/>
      <c r="B85" s="2"/>
      <c r="C85" s="42"/>
      <c r="D85" s="178"/>
      <c r="E85" s="58"/>
      <c r="F85" s="40"/>
    </row>
    <row r="86" spans="1:6" x14ac:dyDescent="0.25">
      <c r="A86" s="28">
        <v>15</v>
      </c>
      <c r="B86" s="2" t="s">
        <v>20</v>
      </c>
      <c r="C86" s="42"/>
      <c r="D86" s="178"/>
      <c r="E86" s="58"/>
      <c r="F86" s="40"/>
    </row>
    <row r="87" spans="1:6" x14ac:dyDescent="0.25">
      <c r="A87" s="28"/>
      <c r="B87" s="2" t="s">
        <v>21</v>
      </c>
      <c r="C87" s="42" t="s">
        <v>0</v>
      </c>
      <c r="D87" s="178">
        <v>65</v>
      </c>
      <c r="E87" s="58"/>
      <c r="F87" s="40">
        <f>D87*E87</f>
        <v>0</v>
      </c>
    </row>
    <row r="88" spans="1:6" x14ac:dyDescent="0.25">
      <c r="A88" s="28"/>
      <c r="B88" s="2" t="s">
        <v>22</v>
      </c>
      <c r="C88" s="42" t="s">
        <v>0</v>
      </c>
      <c r="D88" s="178">
        <v>70</v>
      </c>
      <c r="E88" s="58"/>
      <c r="F88" s="40">
        <f>D88*E88</f>
        <v>0</v>
      </c>
    </row>
    <row r="89" spans="1:6" x14ac:dyDescent="0.25">
      <c r="A89" s="28"/>
      <c r="B89" s="2"/>
      <c r="C89" s="42"/>
      <c r="D89" s="178"/>
      <c r="E89" s="58"/>
      <c r="F89" s="40"/>
    </row>
    <row r="90" spans="1:6" ht="60" x14ac:dyDescent="0.25">
      <c r="A90" s="28">
        <v>16</v>
      </c>
      <c r="B90" s="5" t="s">
        <v>76</v>
      </c>
      <c r="C90" s="42"/>
      <c r="D90" s="178"/>
      <c r="E90" s="58"/>
      <c r="F90" s="40"/>
    </row>
    <row r="91" spans="1:6" x14ac:dyDescent="0.25">
      <c r="A91" s="42"/>
      <c r="B91" s="12" t="s">
        <v>63</v>
      </c>
      <c r="C91" s="42" t="s">
        <v>0</v>
      </c>
      <c r="D91" s="178">
        <v>32</v>
      </c>
      <c r="E91" s="58"/>
      <c r="F91" s="40">
        <f t="shared" ref="F91" si="6">D91*E91</f>
        <v>0</v>
      </c>
    </row>
    <row r="92" spans="1:6" x14ac:dyDescent="0.25">
      <c r="A92" s="42"/>
      <c r="B92" s="12" t="s">
        <v>23</v>
      </c>
      <c r="C92" s="42" t="s">
        <v>0</v>
      </c>
      <c r="D92" s="178">
        <v>28</v>
      </c>
      <c r="E92" s="58"/>
      <c r="F92" s="40">
        <f t="shared" ref="F92:F94" si="7">D92*E92</f>
        <v>0</v>
      </c>
    </row>
    <row r="93" spans="1:6" x14ac:dyDescent="0.25">
      <c r="A93" s="42"/>
      <c r="B93" s="12"/>
      <c r="C93" s="42"/>
      <c r="D93" s="178"/>
      <c r="E93" s="58"/>
      <c r="F93" s="40"/>
    </row>
    <row r="94" spans="1:6" customFormat="1" ht="48" x14ac:dyDescent="0.25">
      <c r="A94" s="84" t="s">
        <v>242</v>
      </c>
      <c r="B94" s="2" t="s">
        <v>337</v>
      </c>
      <c r="C94" s="42" t="s">
        <v>2</v>
      </c>
      <c r="D94" s="185">
        <v>40</v>
      </c>
      <c r="E94" s="58"/>
      <c r="F94" s="85">
        <f t="shared" si="7"/>
        <v>0</v>
      </c>
    </row>
    <row r="95" spans="1:6" customFormat="1" x14ac:dyDescent="0.25">
      <c r="A95" s="84"/>
      <c r="B95" s="2"/>
      <c r="C95" s="42"/>
      <c r="D95" s="185"/>
      <c r="E95" s="58"/>
      <c r="F95" s="85"/>
    </row>
    <row r="96" spans="1:6" customFormat="1" ht="24" x14ac:dyDescent="0.25">
      <c r="A96" s="84" t="s">
        <v>243</v>
      </c>
      <c r="B96" s="2" t="s">
        <v>153</v>
      </c>
      <c r="C96" s="42" t="s">
        <v>2</v>
      </c>
      <c r="D96" s="185">
        <v>26</v>
      </c>
      <c r="E96" s="58"/>
      <c r="F96" s="85">
        <f t="shared" ref="F96" si="8">D96*E96</f>
        <v>0</v>
      </c>
    </row>
    <row r="97" spans="1:6" customFormat="1" x14ac:dyDescent="0.25">
      <c r="A97" s="84"/>
      <c r="B97" s="2"/>
      <c r="C97" s="42"/>
      <c r="D97" s="185"/>
      <c r="E97" s="58"/>
      <c r="F97" s="85"/>
    </row>
    <row r="98" spans="1:6" customFormat="1" ht="24" x14ac:dyDescent="0.25">
      <c r="A98" s="84" t="s">
        <v>244</v>
      </c>
      <c r="B98" s="2" t="s">
        <v>152</v>
      </c>
      <c r="C98" s="42" t="s">
        <v>2</v>
      </c>
      <c r="D98" s="185">
        <v>62</v>
      </c>
      <c r="E98" s="58"/>
      <c r="F98" s="85">
        <f t="shared" ref="F98" si="9">D98*E98</f>
        <v>0</v>
      </c>
    </row>
    <row r="99" spans="1:6" x14ac:dyDescent="0.25">
      <c r="A99" s="42"/>
      <c r="B99" s="12"/>
      <c r="C99" s="42"/>
      <c r="D99" s="178"/>
      <c r="E99" s="58"/>
      <c r="F99" s="40"/>
    </row>
    <row r="100" spans="1:6" ht="60" x14ac:dyDescent="0.25">
      <c r="A100" s="28">
        <v>20</v>
      </c>
      <c r="B100" s="5" t="s">
        <v>66</v>
      </c>
      <c r="C100" s="42" t="s">
        <v>2</v>
      </c>
      <c r="D100" s="178">
        <v>32</v>
      </c>
      <c r="E100" s="58"/>
      <c r="F100" s="40">
        <f>D100*E100</f>
        <v>0</v>
      </c>
    </row>
    <row r="101" spans="1:6" x14ac:dyDescent="0.25">
      <c r="A101" s="101"/>
      <c r="B101" s="5"/>
      <c r="C101" s="45"/>
      <c r="D101" s="177"/>
      <c r="E101" s="58"/>
      <c r="F101" s="70"/>
    </row>
    <row r="102" spans="1:6" ht="36" x14ac:dyDescent="0.25">
      <c r="A102" s="10">
        <v>21</v>
      </c>
      <c r="B102" s="5" t="s">
        <v>318</v>
      </c>
      <c r="C102" s="32"/>
      <c r="D102" s="178"/>
      <c r="E102" s="58"/>
      <c r="F102" s="40"/>
    </row>
    <row r="103" spans="1:6" x14ac:dyDescent="0.25">
      <c r="A103" s="10"/>
      <c r="B103" s="5" t="s">
        <v>24</v>
      </c>
      <c r="C103" s="32" t="s">
        <v>2</v>
      </c>
      <c r="D103" s="178">
        <v>22</v>
      </c>
      <c r="E103" s="58"/>
      <c r="F103" s="40">
        <f>D103*E103</f>
        <v>0</v>
      </c>
    </row>
    <row r="104" spans="1:6" x14ac:dyDescent="0.25">
      <c r="A104" s="10"/>
      <c r="B104" s="5"/>
      <c r="C104" s="42"/>
      <c r="D104" s="178"/>
      <c r="E104" s="58"/>
      <c r="F104" s="40"/>
    </row>
    <row r="105" spans="1:6" ht="36" x14ac:dyDescent="0.25">
      <c r="A105" s="10">
        <v>22</v>
      </c>
      <c r="B105" s="5" t="s">
        <v>25</v>
      </c>
      <c r="C105" s="37"/>
      <c r="D105" s="178"/>
      <c r="E105" s="58"/>
      <c r="F105" s="40"/>
    </row>
    <row r="106" spans="1:6" x14ac:dyDescent="0.25">
      <c r="A106" s="10"/>
      <c r="B106" s="5" t="s">
        <v>26</v>
      </c>
      <c r="C106" s="37" t="s">
        <v>2</v>
      </c>
      <c r="D106" s="178">
        <v>20</v>
      </c>
      <c r="E106" s="58"/>
      <c r="F106" s="40">
        <f>D106*E106</f>
        <v>0</v>
      </c>
    </row>
    <row r="107" spans="1:6" x14ac:dyDescent="0.25">
      <c r="A107" s="10"/>
      <c r="B107" s="5"/>
      <c r="C107" s="37"/>
      <c r="D107" s="178"/>
      <c r="E107" s="58"/>
      <c r="F107" s="40"/>
    </row>
    <row r="108" spans="1:6" ht="36" x14ac:dyDescent="0.25">
      <c r="A108" s="10">
        <v>23</v>
      </c>
      <c r="B108" s="5" t="s">
        <v>119</v>
      </c>
      <c r="C108" s="37"/>
      <c r="D108" s="178"/>
      <c r="E108" s="58"/>
      <c r="F108" s="40"/>
    </row>
    <row r="109" spans="1:6" x14ac:dyDescent="0.25">
      <c r="A109" s="10"/>
      <c r="B109" s="5" t="s">
        <v>139</v>
      </c>
      <c r="C109" s="37" t="s">
        <v>2</v>
      </c>
      <c r="D109" s="178">
        <v>2</v>
      </c>
      <c r="E109" s="58"/>
      <c r="F109" s="40">
        <f t="shared" ref="F109:F110" si="10">D109*E109</f>
        <v>0</v>
      </c>
    </row>
    <row r="110" spans="1:6" x14ac:dyDescent="0.25">
      <c r="A110" s="10"/>
      <c r="B110" s="5" t="s">
        <v>239</v>
      </c>
      <c r="C110" s="37" t="s">
        <v>2</v>
      </c>
      <c r="D110" s="178">
        <v>1</v>
      </c>
      <c r="E110" s="58"/>
      <c r="F110" s="40">
        <f t="shared" si="10"/>
        <v>0</v>
      </c>
    </row>
    <row r="111" spans="1:6" x14ac:dyDescent="0.25">
      <c r="A111" s="10"/>
      <c r="B111" s="5" t="s">
        <v>240</v>
      </c>
      <c r="C111" s="37" t="s">
        <v>2</v>
      </c>
      <c r="D111" s="178">
        <v>2</v>
      </c>
      <c r="E111" s="58"/>
      <c r="F111" s="40">
        <f t="shared" ref="F111" si="11">D111*E111</f>
        <v>0</v>
      </c>
    </row>
    <row r="112" spans="1:6" x14ac:dyDescent="0.25">
      <c r="A112" s="10"/>
      <c r="B112" s="5"/>
      <c r="C112" s="37"/>
      <c r="D112" s="178"/>
      <c r="E112" s="58"/>
      <c r="F112" s="40"/>
    </row>
    <row r="113" spans="1:6" ht="60" x14ac:dyDescent="0.25">
      <c r="A113" s="10">
        <v>24</v>
      </c>
      <c r="B113" s="5" t="s">
        <v>120</v>
      </c>
      <c r="C113" s="42"/>
      <c r="D113" s="186"/>
      <c r="E113" s="58"/>
      <c r="F113" s="40"/>
    </row>
    <row r="114" spans="1:6" x14ac:dyDescent="0.25">
      <c r="A114" s="10"/>
      <c r="B114" s="5" t="s">
        <v>84</v>
      </c>
      <c r="C114" s="37" t="s">
        <v>2</v>
      </c>
      <c r="D114" s="178">
        <v>4</v>
      </c>
      <c r="E114" s="58"/>
      <c r="F114" s="40">
        <f>D114*E114</f>
        <v>0</v>
      </c>
    </row>
    <row r="115" spans="1:6" x14ac:dyDescent="0.25">
      <c r="A115" s="10"/>
      <c r="B115" s="5" t="s">
        <v>241</v>
      </c>
      <c r="C115" s="37" t="s">
        <v>2</v>
      </c>
      <c r="D115" s="178">
        <v>8</v>
      </c>
      <c r="E115" s="58"/>
      <c r="F115" s="40">
        <f>D115*E115</f>
        <v>0</v>
      </c>
    </row>
    <row r="116" spans="1:6" x14ac:dyDescent="0.25">
      <c r="A116" s="10"/>
      <c r="B116" s="5"/>
      <c r="C116" s="37"/>
      <c r="D116" s="178"/>
      <c r="E116" s="58"/>
      <c r="F116" s="40"/>
    </row>
    <row r="117" spans="1:6" customFormat="1" ht="84" x14ac:dyDescent="0.25">
      <c r="A117" s="10">
        <v>25</v>
      </c>
      <c r="B117" s="2" t="s">
        <v>86</v>
      </c>
      <c r="C117" s="37" t="s">
        <v>2</v>
      </c>
      <c r="D117" s="187">
        <v>80</v>
      </c>
      <c r="E117" s="66"/>
      <c r="F117" s="109">
        <f t="shared" ref="F117" si="12">E117*D117</f>
        <v>0</v>
      </c>
    </row>
    <row r="118" spans="1:6" customFormat="1" x14ac:dyDescent="0.25">
      <c r="A118" s="10"/>
      <c r="B118" s="2"/>
      <c r="C118" s="37"/>
      <c r="D118" s="187"/>
      <c r="E118" s="66"/>
      <c r="F118" s="109"/>
    </row>
    <row r="119" spans="1:6" ht="36" x14ac:dyDescent="0.25">
      <c r="A119" s="10">
        <v>26</v>
      </c>
      <c r="B119" s="5" t="s">
        <v>75</v>
      </c>
      <c r="C119" s="32" t="s">
        <v>1</v>
      </c>
      <c r="D119" s="178">
        <v>1</v>
      </c>
      <c r="E119" s="58"/>
      <c r="F119" s="40">
        <f t="shared" ref="F119" si="13">D119*E119</f>
        <v>0</v>
      </c>
    </row>
    <row r="120" spans="1:6" ht="15.75" thickBot="1" x14ac:dyDescent="0.3">
      <c r="A120" s="133"/>
      <c r="B120" s="25"/>
      <c r="C120" s="51"/>
      <c r="D120" s="188"/>
      <c r="E120" s="62"/>
      <c r="F120" s="71"/>
    </row>
    <row r="121" spans="1:6" ht="15.75" thickTop="1" x14ac:dyDescent="0.25">
      <c r="A121" s="28"/>
      <c r="B121" s="26"/>
      <c r="C121" s="43"/>
      <c r="D121" s="177"/>
      <c r="E121" s="60"/>
      <c r="F121" s="72"/>
    </row>
    <row r="122" spans="1:6" x14ac:dyDescent="0.25">
      <c r="A122" s="28"/>
      <c r="B122" s="1" t="s">
        <v>27</v>
      </c>
      <c r="C122" s="42"/>
      <c r="D122" s="177"/>
      <c r="E122" s="40"/>
      <c r="F122" s="40">
        <f>SUM(F44:F119)</f>
        <v>0</v>
      </c>
    </row>
    <row r="123" spans="1:6" x14ac:dyDescent="0.25">
      <c r="A123" s="37"/>
      <c r="B123" s="82" t="s">
        <v>28</v>
      </c>
      <c r="C123" s="42"/>
      <c r="D123" s="177"/>
      <c r="E123" s="40"/>
      <c r="F123" s="40"/>
    </row>
    <row r="124" spans="1:6" s="17" customFormat="1" x14ac:dyDescent="0.25">
      <c r="A124" s="102" t="s">
        <v>5</v>
      </c>
      <c r="B124" s="16" t="s">
        <v>6</v>
      </c>
      <c r="C124" s="46" t="s">
        <v>7</v>
      </c>
      <c r="D124" s="178" t="s">
        <v>8</v>
      </c>
      <c r="E124" s="57" t="s">
        <v>59</v>
      </c>
      <c r="F124" s="75" t="s">
        <v>9</v>
      </c>
    </row>
    <row r="125" spans="1:6" s="17" customFormat="1" x14ac:dyDescent="0.25">
      <c r="A125" s="102"/>
      <c r="B125" s="16" t="s">
        <v>68</v>
      </c>
      <c r="C125" s="46"/>
      <c r="D125" s="178"/>
      <c r="E125" s="57"/>
      <c r="F125" s="75"/>
    </row>
    <row r="126" spans="1:6" s="17" customFormat="1" ht="38.25" x14ac:dyDescent="0.25">
      <c r="A126" s="102"/>
      <c r="B126" s="262" t="s">
        <v>217</v>
      </c>
      <c r="C126" s="46"/>
      <c r="D126" s="178"/>
      <c r="E126" s="57"/>
      <c r="F126" s="75"/>
    </row>
    <row r="127" spans="1:6" ht="63.75" x14ac:dyDescent="0.25">
      <c r="A127" s="134">
        <v>1</v>
      </c>
      <c r="B127" s="176" t="s">
        <v>219</v>
      </c>
      <c r="C127" s="52"/>
      <c r="D127" s="178"/>
      <c r="E127" s="63"/>
      <c r="F127" s="63"/>
    </row>
    <row r="128" spans="1:6" s="269" customFormat="1" ht="12.75" x14ac:dyDescent="0.2">
      <c r="A128" s="263"/>
      <c r="B128" s="264" t="s">
        <v>220</v>
      </c>
      <c r="C128" s="265"/>
      <c r="D128" s="266"/>
      <c r="E128" s="267"/>
      <c r="F128" s="268"/>
    </row>
    <row r="129" spans="1:6" s="269" customFormat="1" ht="25.5" x14ac:dyDescent="0.25">
      <c r="A129" s="263"/>
      <c r="B129" s="176" t="s">
        <v>221</v>
      </c>
      <c r="C129" s="52" t="s">
        <v>145</v>
      </c>
      <c r="D129" s="178">
        <v>10</v>
      </c>
      <c r="E129" s="63"/>
      <c r="F129" s="63">
        <f t="shared" ref="F129:F131" si="14">D129*E129</f>
        <v>0</v>
      </c>
    </row>
    <row r="130" spans="1:6" s="269" customFormat="1" x14ac:dyDescent="0.25">
      <c r="A130" s="263"/>
      <c r="B130" s="176" t="s">
        <v>222</v>
      </c>
      <c r="C130" s="52" t="s">
        <v>145</v>
      </c>
      <c r="D130" s="178">
        <v>2</v>
      </c>
      <c r="E130" s="267"/>
      <c r="F130" s="63">
        <f t="shared" si="14"/>
        <v>0</v>
      </c>
    </row>
    <row r="131" spans="1:6" s="269" customFormat="1" x14ac:dyDescent="0.25">
      <c r="A131" s="263"/>
      <c r="B131" s="176" t="s">
        <v>223</v>
      </c>
      <c r="C131" s="52" t="s">
        <v>145</v>
      </c>
      <c r="D131" s="178">
        <v>2</v>
      </c>
      <c r="E131" s="267"/>
      <c r="F131" s="63">
        <f t="shared" si="14"/>
        <v>0</v>
      </c>
    </row>
    <row r="132" spans="1:6" s="269" customFormat="1" ht="12.75" x14ac:dyDescent="0.2">
      <c r="A132" s="263"/>
      <c r="B132" s="264" t="s">
        <v>224</v>
      </c>
      <c r="C132" s="52"/>
      <c r="D132" s="266"/>
      <c r="E132" s="267"/>
      <c r="F132" s="63"/>
    </row>
    <row r="133" spans="1:6" ht="25.5" x14ac:dyDescent="0.25">
      <c r="A133" s="52"/>
      <c r="B133" s="176" t="s">
        <v>226</v>
      </c>
      <c r="C133" s="52" t="s">
        <v>31</v>
      </c>
      <c r="D133" s="178">
        <v>1</v>
      </c>
      <c r="E133" s="63"/>
      <c r="F133" s="63">
        <f t="shared" ref="F133" si="15">D133*E133</f>
        <v>0</v>
      </c>
    </row>
    <row r="134" spans="1:6" x14ac:dyDescent="0.25">
      <c r="A134" s="52"/>
      <c r="B134" s="11" t="s">
        <v>218</v>
      </c>
      <c r="C134" s="52" t="s">
        <v>31</v>
      </c>
      <c r="D134" s="178">
        <v>1</v>
      </c>
      <c r="E134" s="63"/>
      <c r="F134" s="63">
        <f t="shared" ref="F134" si="16">D134*E134</f>
        <v>0</v>
      </c>
    </row>
    <row r="135" spans="1:6" x14ac:dyDescent="0.25">
      <c r="A135" s="52"/>
      <c r="B135" s="11" t="s">
        <v>225</v>
      </c>
      <c r="C135" s="52" t="s">
        <v>31</v>
      </c>
      <c r="D135" s="178">
        <v>1</v>
      </c>
      <c r="E135" s="63"/>
      <c r="F135" s="63">
        <f t="shared" ref="F135" si="17">D135*E135</f>
        <v>0</v>
      </c>
    </row>
    <row r="136" spans="1:6" ht="24" x14ac:dyDescent="0.25">
      <c r="A136" s="52"/>
      <c r="B136" s="5" t="s">
        <v>130</v>
      </c>
      <c r="C136" s="52" t="s">
        <v>2</v>
      </c>
      <c r="D136" s="178">
        <v>2</v>
      </c>
      <c r="E136" s="63"/>
      <c r="F136" s="63">
        <f t="shared" ref="F136" si="18">D136*E136</f>
        <v>0</v>
      </c>
    </row>
    <row r="137" spans="1:6" x14ac:dyDescent="0.25">
      <c r="A137" s="52"/>
      <c r="B137" s="11" t="s">
        <v>71</v>
      </c>
      <c r="C137" s="52" t="s">
        <v>2</v>
      </c>
      <c r="D137" s="178">
        <v>20</v>
      </c>
      <c r="E137" s="63"/>
      <c r="F137" s="63">
        <f t="shared" ref="F137:F141" si="19">D137*E137</f>
        <v>0</v>
      </c>
    </row>
    <row r="138" spans="1:6" x14ac:dyDescent="0.25">
      <c r="A138" s="52"/>
      <c r="B138" s="11" t="s">
        <v>72</v>
      </c>
      <c r="C138" s="52" t="s">
        <v>2</v>
      </c>
      <c r="D138" s="178">
        <v>2</v>
      </c>
      <c r="E138" s="63"/>
      <c r="F138" s="63">
        <f t="shared" si="19"/>
        <v>0</v>
      </c>
    </row>
    <row r="139" spans="1:6" x14ac:dyDescent="0.25">
      <c r="A139" s="42"/>
      <c r="B139" s="12" t="s">
        <v>61</v>
      </c>
      <c r="C139" s="42" t="s">
        <v>1</v>
      </c>
      <c r="D139" s="178">
        <v>1</v>
      </c>
      <c r="E139" s="40"/>
      <c r="F139" s="63">
        <f t="shared" si="19"/>
        <v>0</v>
      </c>
    </row>
    <row r="140" spans="1:6" x14ac:dyDescent="0.25">
      <c r="A140" s="52"/>
      <c r="B140" s="11" t="s">
        <v>29</v>
      </c>
      <c r="C140" s="52"/>
      <c r="D140" s="190"/>
      <c r="E140" s="63"/>
      <c r="F140" s="63"/>
    </row>
    <row r="141" spans="1:6" x14ac:dyDescent="0.25">
      <c r="A141" s="52"/>
      <c r="B141" s="13" t="s">
        <v>30</v>
      </c>
      <c r="C141" s="53" t="s">
        <v>1</v>
      </c>
      <c r="D141" s="191">
        <v>1</v>
      </c>
      <c r="E141" s="64"/>
      <c r="F141" s="64">
        <f t="shared" si="19"/>
        <v>0</v>
      </c>
    </row>
    <row r="142" spans="1:6" x14ac:dyDescent="0.25">
      <c r="A142" s="52"/>
      <c r="B142" s="38" t="s">
        <v>10</v>
      </c>
      <c r="C142" s="52"/>
      <c r="D142" s="189"/>
      <c r="E142" s="63"/>
      <c r="F142" s="73">
        <f>SUM(F127:F141)</f>
        <v>0</v>
      </c>
    </row>
    <row r="143" spans="1:6" x14ac:dyDescent="0.25">
      <c r="A143" s="52"/>
      <c r="B143" s="38"/>
      <c r="C143" s="52"/>
      <c r="D143" s="189"/>
      <c r="E143" s="63"/>
      <c r="F143" s="73"/>
    </row>
    <row r="144" spans="1:6" ht="63.75" x14ac:dyDescent="0.25">
      <c r="A144" s="134">
        <v>2</v>
      </c>
      <c r="B144" s="176" t="s">
        <v>227</v>
      </c>
      <c r="C144" s="52"/>
      <c r="D144" s="178"/>
      <c r="E144" s="63"/>
      <c r="F144" s="63"/>
    </row>
    <row r="145" spans="1:6" s="269" customFormat="1" ht="12.75" x14ac:dyDescent="0.2">
      <c r="A145" s="263"/>
      <c r="B145" s="264" t="s">
        <v>220</v>
      </c>
      <c r="C145" s="265"/>
      <c r="D145" s="266"/>
      <c r="E145" s="267"/>
      <c r="F145" s="268"/>
    </row>
    <row r="146" spans="1:6" s="269" customFormat="1" ht="25.5" x14ac:dyDescent="0.25">
      <c r="A146" s="263"/>
      <c r="B146" s="176" t="s">
        <v>221</v>
      </c>
      <c r="C146" s="52" t="s">
        <v>145</v>
      </c>
      <c r="D146" s="178">
        <v>10</v>
      </c>
      <c r="E146" s="63"/>
      <c r="F146" s="63">
        <f t="shared" ref="F146:F148" si="20">D146*E146</f>
        <v>0</v>
      </c>
    </row>
    <row r="147" spans="1:6" s="269" customFormat="1" x14ac:dyDescent="0.25">
      <c r="A147" s="263"/>
      <c r="B147" s="176" t="s">
        <v>222</v>
      </c>
      <c r="C147" s="52" t="s">
        <v>145</v>
      </c>
      <c r="D147" s="178">
        <v>2</v>
      </c>
      <c r="E147" s="267"/>
      <c r="F147" s="63">
        <f t="shared" si="20"/>
        <v>0</v>
      </c>
    </row>
    <row r="148" spans="1:6" s="269" customFormat="1" x14ac:dyDescent="0.25">
      <c r="A148" s="263"/>
      <c r="B148" s="176" t="s">
        <v>223</v>
      </c>
      <c r="C148" s="52" t="s">
        <v>145</v>
      </c>
      <c r="D148" s="178">
        <v>2</v>
      </c>
      <c r="E148" s="267"/>
      <c r="F148" s="63">
        <f t="shared" si="20"/>
        <v>0</v>
      </c>
    </row>
    <row r="149" spans="1:6" s="269" customFormat="1" ht="12.75" x14ac:dyDescent="0.2">
      <c r="A149" s="263"/>
      <c r="B149" s="264" t="s">
        <v>224</v>
      </c>
      <c r="C149" s="52"/>
      <c r="D149" s="266"/>
      <c r="E149" s="267"/>
      <c r="F149" s="63"/>
    </row>
    <row r="150" spans="1:6" ht="25.5" x14ac:dyDescent="0.25">
      <c r="A150" s="52"/>
      <c r="B150" s="176" t="s">
        <v>226</v>
      </c>
      <c r="C150" s="52" t="s">
        <v>31</v>
      </c>
      <c r="D150" s="178">
        <v>1</v>
      </c>
      <c r="E150" s="63"/>
      <c r="F150" s="63">
        <f t="shared" ref="F150:F156" si="21">D150*E150</f>
        <v>0</v>
      </c>
    </row>
    <row r="151" spans="1:6" x14ac:dyDescent="0.25">
      <c r="A151" s="52"/>
      <c r="B151" s="11" t="s">
        <v>218</v>
      </c>
      <c r="C151" s="52" t="s">
        <v>31</v>
      </c>
      <c r="D151" s="178">
        <v>1</v>
      </c>
      <c r="E151" s="63"/>
      <c r="F151" s="63">
        <f t="shared" si="21"/>
        <v>0</v>
      </c>
    </row>
    <row r="152" spans="1:6" x14ac:dyDescent="0.25">
      <c r="A152" s="52"/>
      <c r="B152" s="11" t="s">
        <v>225</v>
      </c>
      <c r="C152" s="52" t="s">
        <v>31</v>
      </c>
      <c r="D152" s="178">
        <v>1</v>
      </c>
      <c r="E152" s="63"/>
      <c r="F152" s="63">
        <f t="shared" si="21"/>
        <v>0</v>
      </c>
    </row>
    <row r="153" spans="1:6" ht="24" x14ac:dyDescent="0.25">
      <c r="A153" s="52"/>
      <c r="B153" s="5" t="s">
        <v>130</v>
      </c>
      <c r="C153" s="52" t="s">
        <v>2</v>
      </c>
      <c r="D153" s="178">
        <v>2</v>
      </c>
      <c r="E153" s="63"/>
      <c r="F153" s="63">
        <f t="shared" si="21"/>
        <v>0</v>
      </c>
    </row>
    <row r="154" spans="1:6" x14ac:dyDescent="0.25">
      <c r="A154" s="52"/>
      <c r="B154" s="11" t="s">
        <v>71</v>
      </c>
      <c r="C154" s="52" t="s">
        <v>2</v>
      </c>
      <c r="D154" s="178">
        <v>21</v>
      </c>
      <c r="E154" s="63"/>
      <c r="F154" s="63">
        <f t="shared" si="21"/>
        <v>0</v>
      </c>
    </row>
    <row r="155" spans="1:6" x14ac:dyDescent="0.25">
      <c r="A155" s="52"/>
      <c r="B155" s="11" t="s">
        <v>72</v>
      </c>
      <c r="C155" s="52" t="s">
        <v>2</v>
      </c>
      <c r="D155" s="178">
        <v>2</v>
      </c>
      <c r="E155" s="63"/>
      <c r="F155" s="63">
        <f t="shared" si="21"/>
        <v>0</v>
      </c>
    </row>
    <row r="156" spans="1:6" x14ac:dyDescent="0.25">
      <c r="A156" s="42"/>
      <c r="B156" s="12" t="s">
        <v>61</v>
      </c>
      <c r="C156" s="42" t="s">
        <v>1</v>
      </c>
      <c r="D156" s="178">
        <v>1</v>
      </c>
      <c r="E156" s="40"/>
      <c r="F156" s="63">
        <f t="shared" si="21"/>
        <v>0</v>
      </c>
    </row>
    <row r="157" spans="1:6" x14ac:dyDescent="0.25">
      <c r="A157" s="52"/>
      <c r="B157" s="11" t="s">
        <v>29</v>
      </c>
      <c r="C157" s="52"/>
      <c r="D157" s="190"/>
      <c r="E157" s="63"/>
      <c r="F157" s="63"/>
    </row>
    <row r="158" spans="1:6" x14ac:dyDescent="0.25">
      <c r="A158" s="52"/>
      <c r="B158" s="13" t="s">
        <v>30</v>
      </c>
      <c r="C158" s="53" t="s">
        <v>1</v>
      </c>
      <c r="D158" s="191">
        <v>1</v>
      </c>
      <c r="E158" s="64"/>
      <c r="F158" s="64">
        <f t="shared" ref="F158" si="22">D158*E158</f>
        <v>0</v>
      </c>
    </row>
    <row r="159" spans="1:6" x14ac:dyDescent="0.25">
      <c r="A159" s="52"/>
      <c r="B159" s="38" t="s">
        <v>10</v>
      </c>
      <c r="C159" s="52"/>
      <c r="D159" s="189"/>
      <c r="E159" s="63"/>
      <c r="F159" s="73">
        <f>SUM(F144:F158)</f>
        <v>0</v>
      </c>
    </row>
    <row r="160" spans="1:6" ht="15.75" thickBot="1" x14ac:dyDescent="0.3">
      <c r="A160" s="48"/>
      <c r="B160" s="27"/>
      <c r="C160" s="48"/>
      <c r="D160" s="182"/>
      <c r="E160" s="65"/>
      <c r="F160" s="74"/>
    </row>
    <row r="161" spans="1:6" ht="15.75" thickTop="1" x14ac:dyDescent="0.25">
      <c r="A161" s="37"/>
      <c r="B161" s="24" t="s">
        <v>10</v>
      </c>
      <c r="C161" s="42"/>
      <c r="D161" s="178"/>
      <c r="E161" s="40"/>
      <c r="F161" s="99">
        <f>F159+F142</f>
        <v>0</v>
      </c>
    </row>
    <row r="162" spans="1:6" x14ac:dyDescent="0.25">
      <c r="A162" s="28"/>
      <c r="B162" s="1"/>
      <c r="C162" s="42"/>
      <c r="D162" s="177"/>
      <c r="E162" s="40"/>
      <c r="F162" s="40"/>
    </row>
    <row r="163" spans="1:6" ht="30" x14ac:dyDescent="0.25">
      <c r="A163" s="42"/>
      <c r="B163" s="261" t="s">
        <v>35</v>
      </c>
      <c r="C163" s="42"/>
      <c r="D163" s="177"/>
      <c r="E163" s="40"/>
      <c r="F163" s="40"/>
    </row>
    <row r="164" spans="1:6" x14ac:dyDescent="0.25">
      <c r="A164" s="42"/>
      <c r="B164" s="15"/>
      <c r="C164" s="42"/>
      <c r="D164" s="177"/>
      <c r="E164" s="40"/>
      <c r="F164" s="40"/>
    </row>
    <row r="165" spans="1:6" x14ac:dyDescent="0.25">
      <c r="A165" s="45"/>
      <c r="B165" s="30" t="s">
        <v>36</v>
      </c>
      <c r="C165" s="45"/>
      <c r="D165" s="177"/>
      <c r="E165" s="56"/>
      <c r="F165" s="70"/>
    </row>
    <row r="166" spans="1:6" x14ac:dyDescent="0.25">
      <c r="A166" s="45"/>
      <c r="B166" s="12" t="s">
        <v>73</v>
      </c>
      <c r="C166" s="45"/>
      <c r="D166" s="177"/>
      <c r="E166" s="56"/>
      <c r="F166" s="70"/>
    </row>
    <row r="167" spans="1:6" x14ac:dyDescent="0.25">
      <c r="A167" s="45"/>
      <c r="B167" s="12" t="s">
        <v>74</v>
      </c>
      <c r="C167" s="45"/>
      <c r="D167" s="177"/>
      <c r="E167" s="56"/>
      <c r="F167" s="70"/>
    </row>
    <row r="168" spans="1:6" x14ac:dyDescent="0.25">
      <c r="A168" s="45"/>
      <c r="B168" s="12" t="s">
        <v>37</v>
      </c>
      <c r="C168" s="45"/>
      <c r="D168" s="177"/>
      <c r="E168" s="56"/>
      <c r="F168" s="70"/>
    </row>
    <row r="169" spans="1:6" ht="24.75" x14ac:dyDescent="0.25">
      <c r="A169" s="45"/>
      <c r="B169" s="7" t="s">
        <v>38</v>
      </c>
      <c r="C169" s="45"/>
      <c r="D169" s="177"/>
      <c r="E169" s="56"/>
      <c r="F169" s="70"/>
    </row>
    <row r="170" spans="1:6" ht="24.75" x14ac:dyDescent="0.25">
      <c r="A170" s="45"/>
      <c r="B170" s="7" t="s">
        <v>39</v>
      </c>
      <c r="C170" s="45"/>
      <c r="D170" s="177"/>
      <c r="E170" s="56"/>
      <c r="F170" s="70"/>
    </row>
    <row r="171" spans="1:6" ht="24.75" x14ac:dyDescent="0.25">
      <c r="A171" s="45"/>
      <c r="B171" s="7" t="s">
        <v>40</v>
      </c>
      <c r="C171" s="45"/>
      <c r="D171" s="177"/>
      <c r="E171" s="56"/>
      <c r="F171" s="70"/>
    </row>
    <row r="172" spans="1:6" x14ac:dyDescent="0.25">
      <c r="A172" s="45"/>
      <c r="B172" s="30"/>
      <c r="C172" s="45"/>
      <c r="D172" s="177"/>
      <c r="E172" s="56"/>
      <c r="F172" s="70"/>
    </row>
    <row r="173" spans="1:6" s="17" customFormat="1" x14ac:dyDescent="0.25">
      <c r="A173" s="102" t="s">
        <v>5</v>
      </c>
      <c r="B173" s="16" t="s">
        <v>6</v>
      </c>
      <c r="C173" s="46" t="s">
        <v>7</v>
      </c>
      <c r="D173" s="178" t="s">
        <v>8</v>
      </c>
      <c r="E173" s="57" t="s">
        <v>59</v>
      </c>
      <c r="F173" s="75" t="s">
        <v>9</v>
      </c>
    </row>
    <row r="174" spans="1:6" s="55" customFormat="1" ht="132" x14ac:dyDescent="0.25">
      <c r="A174" s="135">
        <v>1</v>
      </c>
      <c r="B174" s="136" t="s">
        <v>324</v>
      </c>
      <c r="C174" s="151" t="s">
        <v>2</v>
      </c>
      <c r="D174" s="193">
        <v>1</v>
      </c>
      <c r="E174" s="8"/>
      <c r="F174" s="8">
        <f>D174*E174</f>
        <v>0</v>
      </c>
    </row>
    <row r="175" spans="1:6" s="55" customFormat="1" ht="24" x14ac:dyDescent="0.25">
      <c r="A175" s="135"/>
      <c r="B175" s="137" t="s">
        <v>151</v>
      </c>
      <c r="C175" s="151" t="s">
        <v>2</v>
      </c>
      <c r="D175" s="194">
        <v>1</v>
      </c>
      <c r="E175" s="8"/>
      <c r="F175" s="8">
        <f t="shared" ref="F175" si="23">D175*E175</f>
        <v>0</v>
      </c>
    </row>
    <row r="176" spans="1:6" s="55" customFormat="1" ht="72" x14ac:dyDescent="0.25">
      <c r="A176" s="135"/>
      <c r="B176" s="137" t="s">
        <v>146</v>
      </c>
      <c r="C176" s="151" t="s">
        <v>2</v>
      </c>
      <c r="D176" s="194">
        <v>3</v>
      </c>
      <c r="E176" s="8"/>
      <c r="F176" s="8">
        <f t="shared" ref="F176:F179" si="24">D176*E176</f>
        <v>0</v>
      </c>
    </row>
    <row r="177" spans="1:6" s="55" customFormat="1" ht="24" x14ac:dyDescent="0.25">
      <c r="A177" s="135"/>
      <c r="B177" s="137" t="s">
        <v>323</v>
      </c>
      <c r="C177" s="151" t="s">
        <v>2</v>
      </c>
      <c r="D177" s="192">
        <v>65</v>
      </c>
      <c r="E177" s="8"/>
      <c r="F177" s="8">
        <f t="shared" si="24"/>
        <v>0</v>
      </c>
    </row>
    <row r="178" spans="1:6" s="55" customFormat="1" x14ac:dyDescent="0.25">
      <c r="A178" s="135"/>
      <c r="B178" s="137" t="s">
        <v>41</v>
      </c>
      <c r="C178" s="151" t="s">
        <v>2</v>
      </c>
      <c r="D178" s="194">
        <v>2</v>
      </c>
      <c r="E178" s="8"/>
      <c r="F178" s="8">
        <f t="shared" si="24"/>
        <v>0</v>
      </c>
    </row>
    <row r="179" spans="1:6" s="55" customFormat="1" x14ac:dyDescent="0.25">
      <c r="A179" s="135"/>
      <c r="B179" s="137" t="s">
        <v>42</v>
      </c>
      <c r="C179" s="151" t="s">
        <v>2</v>
      </c>
      <c r="D179" s="194">
        <v>2</v>
      </c>
      <c r="E179" s="8"/>
      <c r="F179" s="8">
        <f t="shared" si="24"/>
        <v>0</v>
      </c>
    </row>
    <row r="180" spans="1:6" s="55" customFormat="1" x14ac:dyDescent="0.25">
      <c r="A180" s="153"/>
      <c r="B180" s="138"/>
      <c r="C180" s="139"/>
      <c r="D180" s="195"/>
      <c r="E180" s="140"/>
      <c r="F180" s="141"/>
    </row>
    <row r="181" spans="1:6" s="55" customFormat="1" x14ac:dyDescent="0.25">
      <c r="A181" s="135"/>
      <c r="B181" s="142" t="s">
        <v>32</v>
      </c>
      <c r="C181" s="151" t="s">
        <v>1</v>
      </c>
      <c r="D181" s="193">
        <v>2</v>
      </c>
      <c r="E181" s="91"/>
      <c r="F181" s="99">
        <f>D181*E181</f>
        <v>0</v>
      </c>
    </row>
    <row r="182" spans="1:6" s="55" customFormat="1" x14ac:dyDescent="0.25">
      <c r="A182" s="135"/>
      <c r="B182" s="142"/>
      <c r="C182" s="151"/>
      <c r="D182" s="193"/>
      <c r="E182" s="91"/>
      <c r="F182" s="44"/>
    </row>
    <row r="183" spans="1:6" s="55" customFormat="1" ht="48" x14ac:dyDescent="0.25">
      <c r="A183" s="135">
        <v>2</v>
      </c>
      <c r="B183" s="142" t="s">
        <v>43</v>
      </c>
      <c r="C183" s="151"/>
      <c r="D183" s="194"/>
      <c r="E183" s="91"/>
      <c r="F183" s="143"/>
    </row>
    <row r="184" spans="1:6" s="55" customFormat="1" ht="24" x14ac:dyDescent="0.25">
      <c r="A184" s="135"/>
      <c r="B184" s="142" t="s">
        <v>148</v>
      </c>
      <c r="C184" s="151" t="s">
        <v>2</v>
      </c>
      <c r="D184" s="192">
        <v>62</v>
      </c>
      <c r="E184" s="91"/>
      <c r="F184" s="8">
        <f>D184*E184</f>
        <v>0</v>
      </c>
    </row>
    <row r="185" spans="1:6" s="55" customFormat="1" ht="36" x14ac:dyDescent="0.25">
      <c r="A185" s="135"/>
      <c r="B185" s="142" t="s">
        <v>147</v>
      </c>
      <c r="C185" s="151" t="s">
        <v>2</v>
      </c>
      <c r="D185" s="192">
        <v>6</v>
      </c>
      <c r="E185" s="91"/>
      <c r="F185" s="8">
        <f>D185*E185</f>
        <v>0</v>
      </c>
    </row>
    <row r="186" spans="1:6" s="55" customFormat="1" x14ac:dyDescent="0.25">
      <c r="A186" s="135"/>
      <c r="B186" s="144"/>
      <c r="C186" s="151"/>
      <c r="D186" s="192"/>
      <c r="E186" s="91"/>
      <c r="F186" s="8"/>
    </row>
    <row r="187" spans="1:6" s="55" customFormat="1" ht="48" x14ac:dyDescent="0.25">
      <c r="A187" s="135">
        <f>A183+1</f>
        <v>3</v>
      </c>
      <c r="B187" s="142" t="s">
        <v>65</v>
      </c>
      <c r="C187" s="151"/>
      <c r="D187" s="194"/>
      <c r="E187" s="91"/>
      <c r="F187" s="8"/>
    </row>
    <row r="188" spans="1:6" s="55" customFormat="1" x14ac:dyDescent="0.25">
      <c r="A188" s="135"/>
      <c r="B188" s="18" t="s">
        <v>121</v>
      </c>
      <c r="C188" s="151" t="s">
        <v>0</v>
      </c>
      <c r="D188" s="194">
        <v>2870</v>
      </c>
      <c r="E188" s="91"/>
      <c r="F188" s="8">
        <f>D188*E188</f>
        <v>0</v>
      </c>
    </row>
    <row r="189" spans="1:6" s="55" customFormat="1" x14ac:dyDescent="0.25">
      <c r="A189" s="135"/>
      <c r="B189" s="18"/>
      <c r="C189" s="151"/>
      <c r="D189" s="194"/>
      <c r="E189" s="91"/>
      <c r="F189" s="8"/>
    </row>
    <row r="190" spans="1:6" s="83" customFormat="1" ht="36" x14ac:dyDescent="0.25">
      <c r="A190" s="166">
        <v>4</v>
      </c>
      <c r="B190" s="88" t="s">
        <v>322</v>
      </c>
      <c r="C190" s="211" t="s">
        <v>0</v>
      </c>
      <c r="D190" s="194">
        <v>90</v>
      </c>
      <c r="E190" s="212"/>
      <c r="F190" s="8">
        <f>D190*E190</f>
        <v>0</v>
      </c>
    </row>
    <row r="191" spans="1:6" s="55" customFormat="1" x14ac:dyDescent="0.25">
      <c r="A191" s="135"/>
      <c r="B191" s="18"/>
      <c r="C191" s="151"/>
      <c r="D191" s="194"/>
      <c r="E191" s="91"/>
      <c r="F191" s="8"/>
    </row>
    <row r="192" spans="1:6" s="55" customFormat="1" ht="60" x14ac:dyDescent="0.25">
      <c r="A192" s="31">
        <v>5</v>
      </c>
      <c r="B192" s="88" t="s">
        <v>122</v>
      </c>
      <c r="C192" s="47"/>
      <c r="D192" s="180"/>
      <c r="E192" s="146"/>
      <c r="F192" s="44"/>
    </row>
    <row r="193" spans="1:6" s="55" customFormat="1" x14ac:dyDescent="0.25">
      <c r="A193" s="47"/>
      <c r="B193" s="147" t="s">
        <v>123</v>
      </c>
      <c r="C193" s="47" t="s">
        <v>0</v>
      </c>
      <c r="D193" s="180">
        <v>20</v>
      </c>
      <c r="E193" s="146"/>
      <c r="F193" s="44">
        <f t="shared" ref="F193:F194" si="25">D193*E193</f>
        <v>0</v>
      </c>
    </row>
    <row r="194" spans="1:6" s="55" customFormat="1" x14ac:dyDescent="0.25">
      <c r="A194" s="47"/>
      <c r="B194" s="147" t="s">
        <v>23</v>
      </c>
      <c r="C194" s="47" t="s">
        <v>0</v>
      </c>
      <c r="D194" s="180">
        <v>48</v>
      </c>
      <c r="E194" s="146"/>
      <c r="F194" s="44">
        <f t="shared" si="25"/>
        <v>0</v>
      </c>
    </row>
    <row r="195" spans="1:6" s="55" customFormat="1" x14ac:dyDescent="0.25">
      <c r="A195" s="135"/>
      <c r="B195" s="142"/>
      <c r="C195" s="151"/>
      <c r="D195" s="192"/>
      <c r="E195" s="91"/>
      <c r="F195" s="8"/>
    </row>
    <row r="196" spans="1:6" s="55" customFormat="1" ht="36" x14ac:dyDescent="0.25">
      <c r="A196" s="135">
        <v>6</v>
      </c>
      <c r="B196" s="142" t="s">
        <v>44</v>
      </c>
      <c r="C196" s="151"/>
      <c r="D196" s="194"/>
      <c r="E196" s="91"/>
      <c r="F196" s="8"/>
    </row>
    <row r="197" spans="1:6" s="55" customFormat="1" x14ac:dyDescent="0.25">
      <c r="A197" s="135"/>
      <c r="B197" s="142" t="s">
        <v>45</v>
      </c>
      <c r="C197" s="151" t="s">
        <v>0</v>
      </c>
      <c r="D197" s="194">
        <v>1210</v>
      </c>
      <c r="E197" s="91"/>
      <c r="F197" s="8">
        <f>D197*E197</f>
        <v>0</v>
      </c>
    </row>
    <row r="198" spans="1:6" s="55" customFormat="1" x14ac:dyDescent="0.25">
      <c r="A198" s="135"/>
      <c r="B198" s="142" t="s">
        <v>124</v>
      </c>
      <c r="C198" s="151" t="s">
        <v>0</v>
      </c>
      <c r="D198" s="194">
        <v>240</v>
      </c>
      <c r="E198" s="91"/>
      <c r="F198" s="8">
        <f>D198*E198</f>
        <v>0</v>
      </c>
    </row>
    <row r="199" spans="1:6" s="55" customFormat="1" x14ac:dyDescent="0.25">
      <c r="A199" s="135"/>
      <c r="B199" s="142"/>
      <c r="C199" s="151"/>
      <c r="D199" s="194"/>
      <c r="E199" s="91"/>
      <c r="F199" s="8"/>
    </row>
    <row r="200" spans="1:6" s="55" customFormat="1" ht="36" x14ac:dyDescent="0.25">
      <c r="A200" s="135">
        <v>7</v>
      </c>
      <c r="B200" s="142" t="s">
        <v>46</v>
      </c>
      <c r="C200" s="151"/>
      <c r="D200" s="194"/>
      <c r="E200" s="91"/>
      <c r="F200" s="8"/>
    </row>
    <row r="201" spans="1:6" s="55" customFormat="1" x14ac:dyDescent="0.25">
      <c r="A201" s="135"/>
      <c r="B201" s="142" t="s">
        <v>47</v>
      </c>
      <c r="C201" s="151" t="s">
        <v>0</v>
      </c>
      <c r="D201" s="194">
        <v>40</v>
      </c>
      <c r="E201" s="91"/>
      <c r="F201" s="8">
        <f>D201*E201</f>
        <v>0</v>
      </c>
    </row>
    <row r="202" spans="1:6" s="55" customFormat="1" x14ac:dyDescent="0.25">
      <c r="A202" s="135"/>
      <c r="B202" s="142"/>
      <c r="C202" s="151"/>
      <c r="D202" s="194"/>
      <c r="E202" s="91"/>
      <c r="F202" s="8"/>
    </row>
    <row r="203" spans="1:6" s="55" customFormat="1" ht="48" x14ac:dyDescent="0.25">
      <c r="A203" s="135">
        <v>8</v>
      </c>
      <c r="B203" s="142" t="s">
        <v>325</v>
      </c>
      <c r="C203" s="168">
        <v>0.03</v>
      </c>
      <c r="D203" s="196"/>
      <c r="E203" s="91"/>
      <c r="F203" s="8">
        <f>C203*E203</f>
        <v>0</v>
      </c>
    </row>
    <row r="204" spans="1:6" s="55" customFormat="1" ht="15.75" thickBot="1" x14ac:dyDescent="0.3">
      <c r="A204" s="163"/>
      <c r="B204" s="170"/>
      <c r="C204" s="148"/>
      <c r="D204" s="197"/>
      <c r="E204" s="149"/>
      <c r="F204" s="149"/>
    </row>
    <row r="205" spans="1:6" s="55" customFormat="1" ht="15.75" thickTop="1" x14ac:dyDescent="0.25">
      <c r="A205" s="49"/>
      <c r="B205" s="150" t="s">
        <v>10</v>
      </c>
      <c r="C205" s="151"/>
      <c r="D205" s="198"/>
      <c r="E205" s="91"/>
      <c r="F205" s="99">
        <f>SUM(F181:F203)</f>
        <v>0</v>
      </c>
    </row>
    <row r="206" spans="1:6" s="83" customFormat="1" x14ac:dyDescent="0.25">
      <c r="A206" s="96"/>
      <c r="B206" s="98"/>
      <c r="C206" s="95"/>
      <c r="D206" s="199"/>
      <c r="E206" s="91"/>
      <c r="F206" s="216"/>
    </row>
    <row r="207" spans="1:6" s="83" customFormat="1" x14ac:dyDescent="0.25">
      <c r="A207" s="213"/>
      <c r="B207" s="261" t="s">
        <v>154</v>
      </c>
      <c r="C207" s="214"/>
      <c r="D207" s="214"/>
      <c r="E207" s="215"/>
      <c r="F207" s="216"/>
    </row>
    <row r="208" spans="1:6" s="17" customFormat="1" x14ac:dyDescent="0.25">
      <c r="A208" s="102" t="s">
        <v>5</v>
      </c>
      <c r="B208" s="16" t="s">
        <v>6</v>
      </c>
      <c r="C208" s="46" t="s">
        <v>7</v>
      </c>
      <c r="D208" s="178" t="s">
        <v>8</v>
      </c>
      <c r="E208" s="57" t="s">
        <v>59</v>
      </c>
      <c r="F208" s="75" t="s">
        <v>9</v>
      </c>
    </row>
    <row r="209" spans="1:6" s="222" customFormat="1" ht="11.25" x14ac:dyDescent="0.2">
      <c r="A209" s="217"/>
      <c r="B209" s="218" t="s">
        <v>68</v>
      </c>
      <c r="C209" s="219"/>
      <c r="D209" s="219"/>
      <c r="E209" s="220"/>
      <c r="F209" s="221"/>
    </row>
    <row r="210" spans="1:6" s="222" customFormat="1" ht="33.75" x14ac:dyDescent="0.2">
      <c r="A210" s="217"/>
      <c r="B210" s="227" t="s">
        <v>250</v>
      </c>
      <c r="C210" s="219"/>
      <c r="D210" s="219"/>
      <c r="E210" s="220"/>
      <c r="F210" s="221"/>
    </row>
    <row r="211" spans="1:6" s="222" customFormat="1" ht="12" x14ac:dyDescent="0.2">
      <c r="A211" s="223">
        <v>1</v>
      </c>
      <c r="B211" s="224" t="s">
        <v>251</v>
      </c>
      <c r="C211" s="96"/>
      <c r="D211" s="94"/>
      <c r="E211" s="91"/>
      <c r="F211" s="225"/>
    </row>
    <row r="212" spans="1:6" s="222" customFormat="1" ht="22.5" x14ac:dyDescent="0.2">
      <c r="A212" s="226"/>
      <c r="B212" s="227" t="s">
        <v>193</v>
      </c>
      <c r="C212" s="228" t="s">
        <v>1</v>
      </c>
      <c r="D212" s="229">
        <v>1</v>
      </c>
      <c r="E212" s="91"/>
      <c r="F212" s="225">
        <f>D212*E212</f>
        <v>0</v>
      </c>
    </row>
    <row r="213" spans="1:6" s="222" customFormat="1" ht="12" x14ac:dyDescent="0.2">
      <c r="A213" s="226">
        <v>2</v>
      </c>
      <c r="B213" s="230" t="s">
        <v>155</v>
      </c>
      <c r="C213" s="228" t="s">
        <v>2</v>
      </c>
      <c r="D213" s="229">
        <v>32</v>
      </c>
      <c r="E213" s="91"/>
      <c r="F213" s="225">
        <f>D213*E213</f>
        <v>0</v>
      </c>
    </row>
    <row r="214" spans="1:6" s="222" customFormat="1" ht="12" x14ac:dyDescent="0.2">
      <c r="A214" s="226"/>
      <c r="B214" s="231" t="s">
        <v>156</v>
      </c>
      <c r="C214" s="228"/>
      <c r="D214" s="229"/>
      <c r="E214" s="91"/>
      <c r="F214" s="225"/>
    </row>
    <row r="215" spans="1:6" s="222" customFormat="1" ht="12" x14ac:dyDescent="0.2">
      <c r="A215" s="226">
        <v>3</v>
      </c>
      <c r="B215" s="230" t="s">
        <v>157</v>
      </c>
      <c r="C215" s="228" t="s">
        <v>2</v>
      </c>
      <c r="D215" s="229">
        <v>2</v>
      </c>
      <c r="E215" s="91"/>
      <c r="F215" s="225">
        <f>D215*E215</f>
        <v>0</v>
      </c>
    </row>
    <row r="216" spans="1:6" s="222" customFormat="1" ht="12" x14ac:dyDescent="0.2">
      <c r="A216" s="226"/>
      <c r="B216" s="232" t="s">
        <v>158</v>
      </c>
      <c r="C216" s="228"/>
      <c r="D216" s="229"/>
      <c r="E216" s="91"/>
      <c r="F216" s="225">
        <f>D216*E216</f>
        <v>0</v>
      </c>
    </row>
    <row r="217" spans="1:6" s="222" customFormat="1" ht="12" x14ac:dyDescent="0.2">
      <c r="A217" s="226">
        <v>4</v>
      </c>
      <c r="B217" s="230" t="s">
        <v>159</v>
      </c>
      <c r="C217" s="228" t="s">
        <v>2</v>
      </c>
      <c r="D217" s="229">
        <v>34</v>
      </c>
      <c r="E217" s="91"/>
      <c r="F217" s="225">
        <f>D217*E217</f>
        <v>0</v>
      </c>
    </row>
    <row r="218" spans="1:6" s="222" customFormat="1" ht="12" x14ac:dyDescent="0.2">
      <c r="A218" s="226"/>
      <c r="B218" s="232" t="s">
        <v>160</v>
      </c>
      <c r="C218" s="228"/>
      <c r="D218" s="229"/>
      <c r="E218" s="91"/>
      <c r="F218" s="225"/>
    </row>
    <row r="219" spans="1:6" s="222" customFormat="1" ht="12" x14ac:dyDescent="0.2">
      <c r="A219" s="226">
        <v>5</v>
      </c>
      <c r="B219" s="230" t="s">
        <v>161</v>
      </c>
      <c r="C219" s="228" t="s">
        <v>2</v>
      </c>
      <c r="D219" s="229">
        <v>20</v>
      </c>
      <c r="E219" s="91"/>
      <c r="F219" s="225">
        <f>D219*E219</f>
        <v>0</v>
      </c>
    </row>
    <row r="220" spans="1:6" s="222" customFormat="1" ht="12" x14ac:dyDescent="0.2">
      <c r="A220" s="226"/>
      <c r="B220" s="232" t="s">
        <v>162</v>
      </c>
      <c r="C220" s="228"/>
      <c r="D220" s="229"/>
      <c r="E220" s="91"/>
      <c r="F220" s="225"/>
    </row>
    <row r="221" spans="1:6" s="222" customFormat="1" ht="24" x14ac:dyDescent="0.2">
      <c r="A221" s="226">
        <v>6</v>
      </c>
      <c r="B221" s="233" t="s">
        <v>163</v>
      </c>
      <c r="C221" s="228" t="s">
        <v>2</v>
      </c>
      <c r="D221" s="229">
        <v>2</v>
      </c>
      <c r="E221" s="91"/>
      <c r="F221" s="225">
        <f>D221*E221</f>
        <v>0</v>
      </c>
    </row>
    <row r="222" spans="1:6" s="222" customFormat="1" ht="22.5" x14ac:dyDescent="0.2">
      <c r="A222" s="226"/>
      <c r="B222" s="234" t="s">
        <v>164</v>
      </c>
      <c r="C222" s="228"/>
      <c r="D222" s="229"/>
      <c r="E222" s="91"/>
      <c r="F222" s="225"/>
    </row>
    <row r="223" spans="1:6" s="222" customFormat="1" ht="12" x14ac:dyDescent="0.2">
      <c r="A223" s="226">
        <v>7</v>
      </c>
      <c r="B223" s="233" t="s">
        <v>165</v>
      </c>
      <c r="C223" s="228" t="s">
        <v>2</v>
      </c>
      <c r="D223" s="229">
        <v>6</v>
      </c>
      <c r="E223" s="91"/>
      <c r="F223" s="225">
        <f>D223*E223</f>
        <v>0</v>
      </c>
    </row>
    <row r="224" spans="1:6" s="222" customFormat="1" x14ac:dyDescent="0.2">
      <c r="A224" s="226"/>
      <c r="B224" s="234" t="s">
        <v>166</v>
      </c>
      <c r="C224" s="235"/>
      <c r="D224" s="229"/>
      <c r="E224" s="91"/>
      <c r="F224" s="225"/>
    </row>
    <row r="225" spans="1:6" s="222" customFormat="1" ht="22.5" x14ac:dyDescent="0.2">
      <c r="A225" s="226"/>
      <c r="B225" s="234" t="s">
        <v>167</v>
      </c>
      <c r="C225" s="235"/>
      <c r="D225" s="229"/>
      <c r="E225" s="91"/>
      <c r="F225" s="225"/>
    </row>
    <row r="226" spans="1:6" s="222" customFormat="1" ht="24" x14ac:dyDescent="0.2">
      <c r="A226" s="226">
        <v>8</v>
      </c>
      <c r="B226" s="233" t="s">
        <v>168</v>
      </c>
      <c r="C226" s="228" t="s">
        <v>2</v>
      </c>
      <c r="D226" s="229">
        <v>2</v>
      </c>
      <c r="E226" s="91"/>
      <c r="F226" s="225">
        <f>D226*E226</f>
        <v>0</v>
      </c>
    </row>
    <row r="227" spans="1:6" s="222" customFormat="1" x14ac:dyDescent="0.2">
      <c r="A227" s="226"/>
      <c r="B227" s="234" t="s">
        <v>169</v>
      </c>
      <c r="C227" s="235"/>
      <c r="D227" s="229"/>
      <c r="E227" s="91"/>
      <c r="F227" s="225"/>
    </row>
    <row r="228" spans="1:6" s="276" customFormat="1" ht="25.5" x14ac:dyDescent="0.2">
      <c r="A228" s="271">
        <v>9</v>
      </c>
      <c r="B228" s="272" t="s">
        <v>245</v>
      </c>
      <c r="C228" s="228" t="s">
        <v>2</v>
      </c>
      <c r="D228" s="273">
        <v>2</v>
      </c>
      <c r="E228" s="274"/>
      <c r="F228" s="275">
        <f t="shared" ref="F228:F230" si="26">D228*E228</f>
        <v>0</v>
      </c>
    </row>
    <row r="229" spans="1:6" s="276" customFormat="1" ht="12.75" x14ac:dyDescent="0.2">
      <c r="A229" s="271">
        <v>10</v>
      </c>
      <c r="B229" s="272" t="s">
        <v>246</v>
      </c>
      <c r="C229" s="228" t="s">
        <v>2</v>
      </c>
      <c r="D229" s="273">
        <v>2</v>
      </c>
      <c r="E229" s="274"/>
      <c r="F229" s="275">
        <f t="shared" si="26"/>
        <v>0</v>
      </c>
    </row>
    <row r="230" spans="1:6" s="276" customFormat="1" ht="12.75" x14ac:dyDescent="0.2">
      <c r="A230" s="271">
        <v>11</v>
      </c>
      <c r="B230" s="272" t="s">
        <v>247</v>
      </c>
      <c r="C230" s="228" t="s">
        <v>2</v>
      </c>
      <c r="D230" s="273">
        <v>2</v>
      </c>
      <c r="E230" s="274"/>
      <c r="F230" s="275">
        <f t="shared" si="26"/>
        <v>0</v>
      </c>
    </row>
    <row r="231" spans="1:6" s="276" customFormat="1" ht="25.5" x14ac:dyDescent="0.2">
      <c r="A231" s="271">
        <v>12</v>
      </c>
      <c r="B231" s="272" t="s">
        <v>248</v>
      </c>
      <c r="C231" s="228" t="s">
        <v>2</v>
      </c>
      <c r="D231" s="273">
        <v>2</v>
      </c>
      <c r="E231" s="274"/>
      <c r="F231" s="275">
        <f t="shared" ref="F231" si="27">D231*E231</f>
        <v>0</v>
      </c>
    </row>
    <row r="232" spans="1:6" s="222" customFormat="1" ht="12" x14ac:dyDescent="0.2">
      <c r="A232" s="226">
        <v>13</v>
      </c>
      <c r="B232" s="233" t="s">
        <v>170</v>
      </c>
      <c r="C232" s="228" t="s">
        <v>2</v>
      </c>
      <c r="D232" s="229">
        <v>2</v>
      </c>
      <c r="E232" s="91"/>
      <c r="F232" s="225">
        <f>D232*E232</f>
        <v>0</v>
      </c>
    </row>
    <row r="233" spans="1:6" s="222" customFormat="1" x14ac:dyDescent="0.2">
      <c r="A233" s="226"/>
      <c r="B233" s="234" t="s">
        <v>171</v>
      </c>
      <c r="C233" s="235"/>
      <c r="D233" s="229"/>
      <c r="E233" s="91"/>
      <c r="F233" s="225"/>
    </row>
    <row r="234" spans="1:6" s="222" customFormat="1" ht="12" x14ac:dyDescent="0.2">
      <c r="A234" s="226">
        <v>14</v>
      </c>
      <c r="B234" s="233" t="s">
        <v>170</v>
      </c>
      <c r="C234" s="228" t="s">
        <v>2</v>
      </c>
      <c r="D234" s="229">
        <v>56</v>
      </c>
      <c r="E234" s="91"/>
      <c r="F234" s="225">
        <f>D234*E234</f>
        <v>0</v>
      </c>
    </row>
    <row r="235" spans="1:6" s="222" customFormat="1" x14ac:dyDescent="0.2">
      <c r="A235" s="226"/>
      <c r="B235" s="234" t="s">
        <v>172</v>
      </c>
      <c r="C235" s="235"/>
      <c r="D235" s="229"/>
      <c r="E235" s="91"/>
      <c r="F235" s="225"/>
    </row>
    <row r="236" spans="1:6" s="222" customFormat="1" ht="12" x14ac:dyDescent="0.2">
      <c r="A236" s="226">
        <v>15</v>
      </c>
      <c r="B236" s="233" t="s">
        <v>173</v>
      </c>
      <c r="C236" s="228" t="s">
        <v>2</v>
      </c>
      <c r="D236" s="229">
        <v>1</v>
      </c>
      <c r="E236" s="91"/>
      <c r="F236" s="225">
        <f>D236*E236</f>
        <v>0</v>
      </c>
    </row>
    <row r="237" spans="1:6" s="222" customFormat="1" x14ac:dyDescent="0.2">
      <c r="A237" s="226"/>
      <c r="B237" s="234" t="s">
        <v>174</v>
      </c>
      <c r="C237" s="235"/>
      <c r="D237" s="229"/>
      <c r="E237" s="91"/>
      <c r="F237" s="225"/>
    </row>
    <row r="238" spans="1:6" s="222" customFormat="1" ht="24" x14ac:dyDescent="0.2">
      <c r="A238" s="226">
        <v>16</v>
      </c>
      <c r="B238" s="236" t="s">
        <v>175</v>
      </c>
      <c r="C238" s="96" t="s">
        <v>0</v>
      </c>
      <c r="D238" s="237">
        <v>680</v>
      </c>
      <c r="E238" s="91"/>
      <c r="F238" s="225">
        <f>D238*E238</f>
        <v>0</v>
      </c>
    </row>
    <row r="239" spans="1:6" s="222" customFormat="1" ht="12" x14ac:dyDescent="0.2">
      <c r="A239" s="226">
        <v>17</v>
      </c>
      <c r="B239" s="236" t="s">
        <v>176</v>
      </c>
      <c r="C239" s="96" t="s">
        <v>0</v>
      </c>
      <c r="D239" s="237">
        <v>60</v>
      </c>
      <c r="E239" s="91"/>
      <c r="F239" s="225">
        <f>D239*E239</f>
        <v>0</v>
      </c>
    </row>
    <row r="240" spans="1:6" s="222" customFormat="1" ht="36" x14ac:dyDescent="0.2">
      <c r="A240" s="226">
        <v>18</v>
      </c>
      <c r="B240" s="238" t="s">
        <v>177</v>
      </c>
      <c r="C240" s="95" t="s">
        <v>0</v>
      </c>
      <c r="D240" s="95">
        <v>90</v>
      </c>
      <c r="E240" s="91"/>
      <c r="F240" s="225">
        <f t="shared" ref="F240:F243" si="28">D240*E240</f>
        <v>0</v>
      </c>
    </row>
    <row r="241" spans="1:41" s="222" customFormat="1" ht="36" x14ac:dyDescent="0.2">
      <c r="A241" s="226">
        <v>19</v>
      </c>
      <c r="B241" s="238" t="s">
        <v>178</v>
      </c>
      <c r="C241" s="95" t="s">
        <v>0</v>
      </c>
      <c r="D241" s="95">
        <v>120</v>
      </c>
      <c r="E241" s="91"/>
      <c r="F241" s="225">
        <f>D241*E241</f>
        <v>0</v>
      </c>
    </row>
    <row r="242" spans="1:41" s="222" customFormat="1" ht="24" x14ac:dyDescent="0.2">
      <c r="A242" s="239">
        <v>20</v>
      </c>
      <c r="B242" s="213" t="s">
        <v>179</v>
      </c>
      <c r="C242" s="95" t="s">
        <v>180</v>
      </c>
      <c r="D242" s="95">
        <v>0.75</v>
      </c>
      <c r="E242" s="91"/>
      <c r="F242" s="225">
        <f t="shared" si="28"/>
        <v>0</v>
      </c>
    </row>
    <row r="243" spans="1:41" s="222" customFormat="1" ht="36" x14ac:dyDescent="0.2">
      <c r="A243" s="226">
        <v>21</v>
      </c>
      <c r="B243" s="236" t="s">
        <v>48</v>
      </c>
      <c r="C243" s="96" t="s">
        <v>0</v>
      </c>
      <c r="D243" s="237">
        <v>580</v>
      </c>
      <c r="E243" s="91"/>
      <c r="F243" s="225">
        <f t="shared" si="28"/>
        <v>0</v>
      </c>
    </row>
    <row r="244" spans="1:41" s="83" customFormat="1" ht="36" x14ac:dyDescent="0.2">
      <c r="A244" s="240">
        <v>22</v>
      </c>
      <c r="B244" s="241" t="s">
        <v>181</v>
      </c>
      <c r="C244" s="96" t="s">
        <v>2</v>
      </c>
      <c r="D244" s="242">
        <v>8</v>
      </c>
      <c r="E244" s="243"/>
      <c r="F244" s="225">
        <f>E244*D244</f>
        <v>0</v>
      </c>
    </row>
    <row r="245" spans="1:41" s="12" customFormat="1" ht="12" x14ac:dyDescent="0.2">
      <c r="A245" s="39">
        <v>23</v>
      </c>
      <c r="B245" s="244" t="s">
        <v>182</v>
      </c>
      <c r="C245" s="245" t="s">
        <v>183</v>
      </c>
      <c r="D245" s="245">
        <v>0.03</v>
      </c>
      <c r="E245" s="246"/>
      <c r="F245" s="40">
        <f>E245*0.03</f>
        <v>0</v>
      </c>
      <c r="G245" s="247"/>
      <c r="H245" s="247"/>
      <c r="I245" s="247"/>
      <c r="J245" s="247"/>
      <c r="K245" s="6"/>
      <c r="L245" s="6"/>
      <c r="M245" s="6"/>
      <c r="N245" s="6"/>
      <c r="O245" s="6"/>
      <c r="P245" s="6"/>
      <c r="Q245" s="6"/>
      <c r="R245" s="6"/>
      <c r="S245" s="6"/>
      <c r="T245" s="6"/>
      <c r="U245" s="6"/>
      <c r="V245" s="6"/>
      <c r="W245" s="6"/>
      <c r="X245" s="6"/>
      <c r="Y245" s="6"/>
      <c r="Z245" s="6"/>
      <c r="AA245" s="6"/>
      <c r="AB245" s="6"/>
      <c r="AC245" s="6"/>
      <c r="AD245" s="6"/>
      <c r="AE245" s="6"/>
      <c r="AF245" s="6"/>
      <c r="AG245" s="6"/>
      <c r="AH245" s="6"/>
      <c r="AI245" s="6"/>
      <c r="AJ245" s="6"/>
      <c r="AK245" s="6"/>
      <c r="AL245" s="6"/>
      <c r="AM245" s="6"/>
      <c r="AN245" s="6"/>
      <c r="AO245" s="6"/>
    </row>
    <row r="246" spans="1:41" s="83" customFormat="1" ht="48" x14ac:dyDescent="0.2">
      <c r="A246" s="226">
        <v>24</v>
      </c>
      <c r="B246" s="236" t="s">
        <v>184</v>
      </c>
      <c r="C246" s="228" t="s">
        <v>2</v>
      </c>
      <c r="D246" s="229">
        <v>42</v>
      </c>
      <c r="E246" s="91"/>
      <c r="F246" s="225">
        <f>D246*E246</f>
        <v>0</v>
      </c>
    </row>
    <row r="247" spans="1:41" s="83" customFormat="1" ht="24" x14ac:dyDescent="0.2">
      <c r="A247" s="226">
        <v>25</v>
      </c>
      <c r="B247" s="236" t="s">
        <v>249</v>
      </c>
      <c r="C247" s="96" t="s">
        <v>2</v>
      </c>
      <c r="D247" s="94">
        <v>2</v>
      </c>
      <c r="E247" s="91"/>
      <c r="F247" s="225">
        <f t="shared" ref="F247:F248" si="29">D247*E247</f>
        <v>0</v>
      </c>
    </row>
    <row r="248" spans="1:41" s="83" customFormat="1" ht="12" x14ac:dyDescent="0.2">
      <c r="A248" s="226">
        <v>26</v>
      </c>
      <c r="B248" s="236" t="s">
        <v>185</v>
      </c>
      <c r="C248" s="96" t="s">
        <v>1</v>
      </c>
      <c r="D248" s="94">
        <v>1</v>
      </c>
      <c r="E248" s="91"/>
      <c r="F248" s="225">
        <f t="shared" si="29"/>
        <v>0</v>
      </c>
    </row>
    <row r="249" spans="1:41" s="83" customFormat="1" ht="12" x14ac:dyDescent="0.2">
      <c r="A249" s="226">
        <v>27</v>
      </c>
      <c r="B249" s="236" t="s">
        <v>186</v>
      </c>
      <c r="C249" s="96" t="s">
        <v>1</v>
      </c>
      <c r="D249" s="94">
        <v>1</v>
      </c>
      <c r="E249" s="91"/>
      <c r="F249" s="225">
        <f>D249*E249</f>
        <v>0</v>
      </c>
    </row>
    <row r="250" spans="1:41" s="83" customFormat="1" ht="48" x14ac:dyDescent="0.2">
      <c r="A250" s="226">
        <v>28</v>
      </c>
      <c r="B250" s="241" t="s">
        <v>187</v>
      </c>
      <c r="C250" s="96" t="s">
        <v>1</v>
      </c>
      <c r="D250" s="94">
        <v>1</v>
      </c>
      <c r="E250" s="91"/>
      <c r="F250" s="225">
        <f>D250*E250</f>
        <v>0</v>
      </c>
    </row>
    <row r="251" spans="1:41" s="83" customFormat="1" ht="12.75" thickBot="1" x14ac:dyDescent="0.25">
      <c r="A251" s="103"/>
      <c r="B251" s="103"/>
      <c r="C251" s="104"/>
      <c r="D251" s="104"/>
      <c r="E251" s="105"/>
      <c r="F251" s="97"/>
    </row>
    <row r="252" spans="1:41" s="83" customFormat="1" ht="12.75" thickTop="1" x14ac:dyDescent="0.2">
      <c r="A252" s="248"/>
      <c r="B252" s="98" t="s">
        <v>10</v>
      </c>
      <c r="C252" s="95"/>
      <c r="D252" s="95"/>
      <c r="E252" s="216"/>
      <c r="F252" s="99">
        <f>SUM(F208:F250)</f>
        <v>0</v>
      </c>
    </row>
    <row r="253" spans="1:41" s="83" customFormat="1" ht="12" x14ac:dyDescent="0.2">
      <c r="A253" s="248"/>
      <c r="B253" s="98"/>
      <c r="C253" s="95"/>
      <c r="D253" s="95"/>
      <c r="E253" s="216"/>
      <c r="F253" s="225"/>
    </row>
    <row r="254" spans="1:41" s="83" customFormat="1" ht="30" x14ac:dyDescent="0.25">
      <c r="A254" s="213"/>
      <c r="B254" s="261" t="s">
        <v>194</v>
      </c>
      <c r="C254" s="214"/>
      <c r="D254" s="249"/>
      <c r="E254" s="215"/>
      <c r="F254" s="216"/>
    </row>
    <row r="255" spans="1:41" s="17" customFormat="1" x14ac:dyDescent="0.25">
      <c r="A255" s="102" t="s">
        <v>5</v>
      </c>
      <c r="B255" s="16" t="s">
        <v>6</v>
      </c>
      <c r="C255" s="46" t="s">
        <v>7</v>
      </c>
      <c r="D255" s="178" t="s">
        <v>8</v>
      </c>
      <c r="E255" s="57" t="s">
        <v>59</v>
      </c>
      <c r="F255" s="75" t="s">
        <v>9</v>
      </c>
    </row>
    <row r="256" spans="1:41" s="83" customFormat="1" ht="135" x14ac:dyDescent="0.2">
      <c r="A256" s="250"/>
      <c r="B256" s="238" t="s">
        <v>215</v>
      </c>
      <c r="C256" s="228"/>
      <c r="D256" s="251"/>
      <c r="E256" s="252"/>
      <c r="F256" s="225"/>
    </row>
    <row r="257" spans="1:6" s="83" customFormat="1" ht="216.75" x14ac:dyDescent="0.2">
      <c r="A257" s="250"/>
      <c r="B257" s="238" t="s">
        <v>188</v>
      </c>
      <c r="C257" s="228"/>
      <c r="D257" s="251"/>
      <c r="E257" s="252"/>
      <c r="F257" s="225"/>
    </row>
    <row r="258" spans="1:6" s="83" customFormat="1" ht="108" x14ac:dyDescent="0.2">
      <c r="A258" s="250"/>
      <c r="B258" s="256" t="s">
        <v>332</v>
      </c>
      <c r="C258" s="228" t="s">
        <v>2</v>
      </c>
      <c r="D258" s="251">
        <v>1</v>
      </c>
      <c r="E258" s="252"/>
      <c r="F258" s="225">
        <f>D258*E258</f>
        <v>0</v>
      </c>
    </row>
    <row r="259" spans="1:6" s="83" customFormat="1" ht="12" x14ac:dyDescent="0.2">
      <c r="A259" s="250"/>
      <c r="B259" s="238"/>
      <c r="C259" s="228"/>
      <c r="D259" s="251"/>
      <c r="E259" s="252"/>
      <c r="F259" s="225"/>
    </row>
    <row r="260" spans="1:6" s="83" customFormat="1" ht="24" x14ac:dyDescent="0.2">
      <c r="A260" s="250">
        <v>2</v>
      </c>
      <c r="B260" s="238" t="s">
        <v>189</v>
      </c>
      <c r="C260" s="228" t="s">
        <v>2</v>
      </c>
      <c r="D260" s="251">
        <v>1</v>
      </c>
      <c r="E260" s="252"/>
      <c r="F260" s="252">
        <f>D260*E260</f>
        <v>0</v>
      </c>
    </row>
    <row r="261" spans="1:6" s="83" customFormat="1" ht="12" x14ac:dyDescent="0.2">
      <c r="A261" s="250"/>
      <c r="B261" s="238"/>
      <c r="C261" s="228"/>
      <c r="D261" s="251"/>
      <c r="E261" s="252"/>
      <c r="F261" s="252"/>
    </row>
    <row r="262" spans="1:6" s="83" customFormat="1" ht="24" x14ac:dyDescent="0.2">
      <c r="A262" s="250">
        <v>3</v>
      </c>
      <c r="B262" s="238" t="s">
        <v>190</v>
      </c>
      <c r="C262" s="95" t="s">
        <v>1</v>
      </c>
      <c r="D262" s="253">
        <v>1</v>
      </c>
      <c r="E262" s="252"/>
      <c r="F262" s="252">
        <f>D262*E262</f>
        <v>0</v>
      </c>
    </row>
    <row r="263" spans="1:6" s="83" customFormat="1" ht="12" x14ac:dyDescent="0.2">
      <c r="A263" s="240"/>
      <c r="B263" s="236"/>
      <c r="C263" s="96"/>
      <c r="D263" s="242"/>
      <c r="E263" s="243"/>
      <c r="F263" s="225"/>
    </row>
    <row r="264" spans="1:6" s="83" customFormat="1" ht="36" x14ac:dyDescent="0.2">
      <c r="A264" s="240">
        <v>4</v>
      </c>
      <c r="B264" s="238" t="s">
        <v>191</v>
      </c>
      <c r="C264" s="95"/>
      <c r="D264" s="253"/>
      <c r="E264" s="243"/>
      <c r="F264" s="225"/>
    </row>
    <row r="265" spans="1:6" s="83" customFormat="1" ht="12" x14ac:dyDescent="0.2">
      <c r="A265" s="240"/>
      <c r="B265" s="238" t="s">
        <v>319</v>
      </c>
      <c r="C265" s="95" t="s">
        <v>0</v>
      </c>
      <c r="D265" s="253">
        <v>50</v>
      </c>
      <c r="E265" s="243"/>
      <c r="F265" s="225">
        <f>E265*D265</f>
        <v>0</v>
      </c>
    </row>
    <row r="266" spans="1:6" s="83" customFormat="1" ht="12" x14ac:dyDescent="0.2">
      <c r="A266" s="240"/>
      <c r="B266" s="238" t="s">
        <v>192</v>
      </c>
      <c r="C266" s="95" t="s">
        <v>0</v>
      </c>
      <c r="D266" s="253">
        <v>60</v>
      </c>
      <c r="E266" s="243"/>
      <c r="F266" s="225">
        <f>E266*D266</f>
        <v>0</v>
      </c>
    </row>
    <row r="267" spans="1:6" s="83" customFormat="1" ht="12" x14ac:dyDescent="0.2">
      <c r="A267" s="239"/>
      <c r="B267" s="213"/>
      <c r="C267" s="95"/>
      <c r="D267" s="253"/>
      <c r="E267" s="243"/>
      <c r="F267" s="225"/>
    </row>
    <row r="268" spans="1:6" s="83" customFormat="1" ht="36" x14ac:dyDescent="0.2">
      <c r="A268" s="240">
        <v>5</v>
      </c>
      <c r="B268" s="241" t="s">
        <v>181</v>
      </c>
      <c r="C268" s="96" t="s">
        <v>2</v>
      </c>
      <c r="D268" s="242">
        <v>4</v>
      </c>
      <c r="E268" s="243"/>
      <c r="F268" s="225">
        <f>E268*D268</f>
        <v>0</v>
      </c>
    </row>
    <row r="269" spans="1:6" s="83" customFormat="1" ht="12" x14ac:dyDescent="0.2">
      <c r="A269" s="240"/>
      <c r="B269" s="241"/>
      <c r="C269" s="96"/>
      <c r="D269" s="242"/>
      <c r="E269" s="243"/>
      <c r="F269" s="225"/>
    </row>
    <row r="270" spans="1:6" s="83" customFormat="1" ht="48" x14ac:dyDescent="0.2">
      <c r="A270" s="226">
        <v>6</v>
      </c>
      <c r="B270" s="236" t="s">
        <v>195</v>
      </c>
      <c r="C270" s="228" t="s">
        <v>2</v>
      </c>
      <c r="D270" s="229">
        <v>14</v>
      </c>
      <c r="E270" s="91"/>
      <c r="F270" s="225">
        <f>D270*E270</f>
        <v>0</v>
      </c>
    </row>
    <row r="271" spans="1:6" s="83" customFormat="1" ht="12" x14ac:dyDescent="0.2">
      <c r="A271" s="240"/>
      <c r="B271" s="241"/>
      <c r="C271" s="96"/>
      <c r="D271" s="242"/>
      <c r="E271" s="243"/>
      <c r="F271" s="225"/>
    </row>
    <row r="272" spans="1:6" s="83" customFormat="1" ht="48" x14ac:dyDescent="0.2">
      <c r="A272" s="240">
        <v>7</v>
      </c>
      <c r="B272" s="241" t="s">
        <v>187</v>
      </c>
      <c r="C272" s="96" t="s">
        <v>1</v>
      </c>
      <c r="D272" s="94">
        <v>1</v>
      </c>
      <c r="E272" s="254"/>
      <c r="F272" s="100">
        <f>E272*D272</f>
        <v>0</v>
      </c>
    </row>
    <row r="273" spans="1:6" s="83" customFormat="1" ht="12.75" thickBot="1" x14ac:dyDescent="0.25">
      <c r="A273" s="103"/>
      <c r="B273" s="103"/>
      <c r="C273" s="104"/>
      <c r="D273" s="255"/>
      <c r="E273" s="105"/>
      <c r="F273" s="97"/>
    </row>
    <row r="274" spans="1:6" s="83" customFormat="1" ht="12.75" thickTop="1" x14ac:dyDescent="0.2">
      <c r="A274" s="248"/>
      <c r="B274" s="98" t="s">
        <v>10</v>
      </c>
      <c r="C274" s="95"/>
      <c r="D274" s="253"/>
      <c r="E274" s="216"/>
      <c r="F274" s="99">
        <f>SUM(F257:F272)</f>
        <v>0</v>
      </c>
    </row>
    <row r="275" spans="1:6" s="83" customFormat="1" ht="12" x14ac:dyDescent="0.2">
      <c r="A275" s="248"/>
      <c r="B275" s="98"/>
      <c r="C275" s="95"/>
      <c r="D275" s="253"/>
      <c r="E275" s="216"/>
      <c r="F275" s="216"/>
    </row>
    <row r="276" spans="1:6" s="83" customFormat="1" x14ac:dyDescent="0.25">
      <c r="A276" s="213"/>
      <c r="B276" s="261" t="s">
        <v>203</v>
      </c>
      <c r="C276" s="214"/>
      <c r="D276" s="249"/>
      <c r="E276" s="215"/>
      <c r="F276" s="216"/>
    </row>
    <row r="277" spans="1:6" s="17" customFormat="1" x14ac:dyDescent="0.25">
      <c r="A277" s="102"/>
      <c r="B277" s="16" t="s">
        <v>68</v>
      </c>
      <c r="C277" s="46"/>
      <c r="D277" s="184"/>
      <c r="E277" s="92"/>
      <c r="F277" s="93"/>
    </row>
    <row r="278" spans="1:6" s="17" customFormat="1" ht="33.75" x14ac:dyDescent="0.25">
      <c r="A278" s="102"/>
      <c r="B278" s="16" t="s">
        <v>204</v>
      </c>
      <c r="C278" s="46"/>
      <c r="D278" s="184"/>
      <c r="E278" s="92"/>
      <c r="F278" s="93"/>
    </row>
    <row r="279" spans="1:6" s="17" customFormat="1" x14ac:dyDescent="0.25">
      <c r="A279" s="102" t="s">
        <v>5</v>
      </c>
      <c r="B279" s="16" t="s">
        <v>6</v>
      </c>
      <c r="C279" s="46" t="s">
        <v>7</v>
      </c>
      <c r="D279" s="178" t="s">
        <v>8</v>
      </c>
      <c r="E279" s="57" t="s">
        <v>59</v>
      </c>
      <c r="F279" s="75" t="s">
        <v>9</v>
      </c>
    </row>
    <row r="280" spans="1:6" s="83" customFormat="1" ht="12" x14ac:dyDescent="0.2">
      <c r="A280" s="250"/>
      <c r="B280" s="238"/>
      <c r="C280" s="95"/>
      <c r="D280" s="253"/>
      <c r="E280" s="252"/>
      <c r="F280" s="252"/>
    </row>
    <row r="281" spans="1:6" s="83" customFormat="1" ht="96" x14ac:dyDescent="0.2">
      <c r="A281" s="250">
        <v>1</v>
      </c>
      <c r="B281" s="238" t="s">
        <v>196</v>
      </c>
      <c r="C281" s="95" t="s">
        <v>1</v>
      </c>
      <c r="D281" s="253" t="s">
        <v>12</v>
      </c>
      <c r="E281" s="252"/>
      <c r="F281" s="252">
        <f>D281*E281</f>
        <v>0</v>
      </c>
    </row>
    <row r="282" spans="1:6" s="83" customFormat="1" ht="12" x14ac:dyDescent="0.2">
      <c r="A282" s="250"/>
      <c r="B282" s="238"/>
      <c r="C282" s="95"/>
      <c r="D282" s="253"/>
      <c r="E282" s="252"/>
      <c r="F282" s="252"/>
    </row>
    <row r="283" spans="1:6" s="83" customFormat="1" ht="72" x14ac:dyDescent="0.2">
      <c r="A283" s="250">
        <v>2</v>
      </c>
      <c r="B283" s="238" t="s">
        <v>335</v>
      </c>
      <c r="C283" s="95" t="s">
        <v>1</v>
      </c>
      <c r="D283" s="253" t="s">
        <v>13</v>
      </c>
      <c r="E283" s="252"/>
      <c r="F283" s="252">
        <f t="shared" ref="F283:F296" si="30">D283*E283</f>
        <v>0</v>
      </c>
    </row>
    <row r="284" spans="1:6" s="83" customFormat="1" ht="12" x14ac:dyDescent="0.2">
      <c r="A284" s="250"/>
      <c r="B284" s="238"/>
      <c r="C284" s="95"/>
      <c r="D284" s="253"/>
      <c r="E284" s="252"/>
      <c r="F284" s="252"/>
    </row>
    <row r="285" spans="1:6" s="83" customFormat="1" ht="96" x14ac:dyDescent="0.2">
      <c r="A285" s="250">
        <v>3</v>
      </c>
      <c r="B285" s="238" t="s">
        <v>205</v>
      </c>
      <c r="C285" s="95" t="s">
        <v>1</v>
      </c>
      <c r="D285" s="253" t="s">
        <v>197</v>
      </c>
      <c r="E285" s="252"/>
      <c r="F285" s="252">
        <f t="shared" si="30"/>
        <v>0</v>
      </c>
    </row>
    <row r="286" spans="1:6" s="83" customFormat="1" ht="12" x14ac:dyDescent="0.2">
      <c r="A286" s="250"/>
      <c r="B286" s="238"/>
      <c r="C286" s="95"/>
      <c r="D286" s="253"/>
      <c r="E286" s="252"/>
      <c r="F286" s="252"/>
    </row>
    <row r="287" spans="1:6" s="83" customFormat="1" ht="24" x14ac:dyDescent="0.2">
      <c r="A287" s="250">
        <v>4</v>
      </c>
      <c r="B287" s="238" t="s">
        <v>198</v>
      </c>
      <c r="C287" s="95" t="s">
        <v>1</v>
      </c>
      <c r="D287" s="253" t="s">
        <v>12</v>
      </c>
      <c r="E287" s="252"/>
      <c r="F287" s="252">
        <f t="shared" si="30"/>
        <v>0</v>
      </c>
    </row>
    <row r="288" spans="1:6" s="83" customFormat="1" ht="12" x14ac:dyDescent="0.2">
      <c r="A288" s="250"/>
      <c r="B288" s="238"/>
      <c r="C288" s="95"/>
      <c r="D288" s="253"/>
      <c r="E288" s="252"/>
      <c r="F288" s="252">
        <f t="shared" si="30"/>
        <v>0</v>
      </c>
    </row>
    <row r="289" spans="1:6" s="83" customFormat="1" ht="36" x14ac:dyDescent="0.2">
      <c r="A289" s="250">
        <v>5</v>
      </c>
      <c r="B289" s="238" t="s">
        <v>125</v>
      </c>
      <c r="C289" s="95"/>
      <c r="D289" s="253"/>
      <c r="E289" s="252"/>
      <c r="F289" s="252">
        <f t="shared" si="30"/>
        <v>0</v>
      </c>
    </row>
    <row r="290" spans="1:6" s="83" customFormat="1" ht="12" x14ac:dyDescent="0.2">
      <c r="A290" s="250"/>
      <c r="B290" s="238" t="s">
        <v>199</v>
      </c>
      <c r="C290" s="95" t="s">
        <v>0</v>
      </c>
      <c r="D290" s="253">
        <v>110</v>
      </c>
      <c r="E290" s="252"/>
      <c r="F290" s="252">
        <f t="shared" si="30"/>
        <v>0</v>
      </c>
    </row>
    <row r="291" spans="1:6" s="83" customFormat="1" ht="12" x14ac:dyDescent="0.2">
      <c r="A291" s="250"/>
      <c r="B291" s="238" t="s">
        <v>200</v>
      </c>
      <c r="C291" s="95" t="s">
        <v>0</v>
      </c>
      <c r="D291" s="253">
        <v>180</v>
      </c>
      <c r="E291" s="252"/>
      <c r="F291" s="252">
        <f t="shared" si="30"/>
        <v>0</v>
      </c>
    </row>
    <row r="292" spans="1:6" s="83" customFormat="1" ht="12" x14ac:dyDescent="0.2">
      <c r="A292" s="250"/>
      <c r="B292" s="238"/>
      <c r="C292" s="95"/>
      <c r="D292" s="253"/>
      <c r="E292" s="252"/>
      <c r="F292" s="252"/>
    </row>
    <row r="293" spans="1:6" s="83" customFormat="1" ht="24" x14ac:dyDescent="0.2">
      <c r="A293" s="250">
        <v>6</v>
      </c>
      <c r="B293" s="238" t="s">
        <v>127</v>
      </c>
      <c r="C293" s="95"/>
      <c r="D293" s="253"/>
      <c r="E293" s="252"/>
      <c r="F293" s="252">
        <f t="shared" si="30"/>
        <v>0</v>
      </c>
    </row>
    <row r="294" spans="1:6" s="83" customFormat="1" ht="12" x14ac:dyDescent="0.2">
      <c r="A294" s="250"/>
      <c r="B294" s="238" t="s">
        <v>19</v>
      </c>
      <c r="C294" s="95" t="s">
        <v>0</v>
      </c>
      <c r="D294" s="253">
        <v>120</v>
      </c>
      <c r="E294" s="252"/>
      <c r="F294" s="252">
        <f t="shared" si="30"/>
        <v>0</v>
      </c>
    </row>
    <row r="295" spans="1:6" s="83" customFormat="1" ht="12" x14ac:dyDescent="0.2">
      <c r="A295" s="250"/>
      <c r="B295" s="238"/>
      <c r="C295" s="95"/>
      <c r="D295" s="253"/>
      <c r="E295" s="252"/>
      <c r="F295" s="252"/>
    </row>
    <row r="296" spans="1:6" s="83" customFormat="1" ht="36" x14ac:dyDescent="0.2">
      <c r="A296" s="250">
        <v>7</v>
      </c>
      <c r="B296" s="238" t="s">
        <v>128</v>
      </c>
      <c r="C296" s="95" t="s">
        <v>1</v>
      </c>
      <c r="D296" s="253" t="s">
        <v>12</v>
      </c>
      <c r="E296" s="252"/>
      <c r="F296" s="252">
        <f t="shared" si="30"/>
        <v>0</v>
      </c>
    </row>
    <row r="297" spans="1:6" s="83" customFormat="1" ht="12" x14ac:dyDescent="0.2">
      <c r="A297" s="250"/>
      <c r="B297" s="238"/>
      <c r="C297" s="95"/>
      <c r="D297" s="253"/>
      <c r="E297" s="252"/>
      <c r="F297" s="252"/>
    </row>
    <row r="298" spans="1:6" s="83" customFormat="1" ht="12" x14ac:dyDescent="0.2">
      <c r="A298" s="250">
        <v>8</v>
      </c>
      <c r="B298" s="238" t="s">
        <v>201</v>
      </c>
      <c r="C298" s="95" t="s">
        <v>202</v>
      </c>
      <c r="D298" s="253"/>
      <c r="E298" s="252"/>
      <c r="F298" s="252">
        <f>C298*E298</f>
        <v>0</v>
      </c>
    </row>
    <row r="299" spans="1:6" s="83" customFormat="1" ht="12.75" thickBot="1" x14ac:dyDescent="0.25">
      <c r="A299" s="103"/>
      <c r="B299" s="103"/>
      <c r="C299" s="104"/>
      <c r="D299" s="255"/>
      <c r="E299" s="105"/>
      <c r="F299" s="97"/>
    </row>
    <row r="300" spans="1:6" s="83" customFormat="1" ht="12.75" thickTop="1" x14ac:dyDescent="0.2">
      <c r="A300" s="248"/>
      <c r="B300" s="98" t="s">
        <v>10</v>
      </c>
      <c r="C300" s="95"/>
      <c r="D300" s="253"/>
      <c r="E300" s="216"/>
      <c r="F300" s="99">
        <f>SUM(F280:F298)</f>
        <v>0</v>
      </c>
    </row>
    <row r="301" spans="1:6" s="83" customFormat="1" ht="12" x14ac:dyDescent="0.2">
      <c r="A301" s="248"/>
      <c r="B301" s="98"/>
      <c r="C301" s="95"/>
      <c r="D301" s="253"/>
      <c r="E301" s="216"/>
      <c r="F301" s="216"/>
    </row>
    <row r="302" spans="1:6" s="83" customFormat="1" ht="12" x14ac:dyDescent="0.2">
      <c r="A302" s="250"/>
      <c r="B302" s="238"/>
      <c r="C302" s="95"/>
      <c r="D302" s="253"/>
      <c r="E302" s="252"/>
      <c r="F302" s="252"/>
    </row>
    <row r="303" spans="1:6" s="55" customFormat="1" x14ac:dyDescent="0.25">
      <c r="A303" s="154"/>
      <c r="B303" s="261" t="s">
        <v>129</v>
      </c>
      <c r="C303" s="47"/>
      <c r="D303" s="201"/>
      <c r="E303" s="91"/>
      <c r="F303" s="8"/>
    </row>
    <row r="304" spans="1:6" s="17" customFormat="1" x14ac:dyDescent="0.25">
      <c r="A304" s="102" t="s">
        <v>5</v>
      </c>
      <c r="B304" s="16" t="s">
        <v>6</v>
      </c>
      <c r="C304" s="46" t="s">
        <v>7</v>
      </c>
      <c r="D304" s="178" t="s">
        <v>8</v>
      </c>
      <c r="E304" s="57" t="s">
        <v>59</v>
      </c>
      <c r="F304" s="75" t="s">
        <v>9</v>
      </c>
    </row>
    <row r="305" spans="1:6" s="55" customFormat="1" ht="178.5" x14ac:dyDescent="0.25">
      <c r="A305" s="152">
        <v>1</v>
      </c>
      <c r="B305" s="176" t="s">
        <v>150</v>
      </c>
      <c r="C305" s="47" t="s">
        <v>1</v>
      </c>
      <c r="D305" s="202" t="s">
        <v>13</v>
      </c>
      <c r="E305" s="91"/>
      <c r="F305" s="8">
        <f>D305*E305</f>
        <v>0</v>
      </c>
    </row>
    <row r="306" spans="1:6" s="55" customFormat="1" x14ac:dyDescent="0.25">
      <c r="A306" s="152"/>
      <c r="B306" s="89"/>
      <c r="C306" s="47"/>
      <c r="D306" s="202"/>
      <c r="E306" s="91"/>
      <c r="F306" s="8"/>
    </row>
    <row r="307" spans="1:6" ht="36.75" x14ac:dyDescent="0.25">
      <c r="A307" s="152">
        <v>2</v>
      </c>
      <c r="B307" s="7" t="s">
        <v>125</v>
      </c>
      <c r="C307" s="42"/>
      <c r="D307" s="184"/>
      <c r="E307" s="91"/>
      <c r="F307" s="8"/>
    </row>
    <row r="308" spans="1:6" x14ac:dyDescent="0.25">
      <c r="A308" s="152"/>
      <c r="B308" s="155" t="s">
        <v>126</v>
      </c>
      <c r="C308" s="42" t="s">
        <v>0</v>
      </c>
      <c r="D308" s="184">
        <v>60</v>
      </c>
      <c r="E308" s="91"/>
      <c r="F308" s="8">
        <f t="shared" ref="F308" si="31">D308*E308</f>
        <v>0</v>
      </c>
    </row>
    <row r="309" spans="1:6" x14ac:dyDescent="0.25">
      <c r="A309" s="152"/>
      <c r="B309" s="155"/>
      <c r="C309" s="42"/>
      <c r="D309" s="184"/>
      <c r="E309" s="91"/>
      <c r="F309" s="8"/>
    </row>
    <row r="310" spans="1:6" ht="24.75" x14ac:dyDescent="0.25">
      <c r="A310" s="152">
        <v>3</v>
      </c>
      <c r="B310" s="7" t="s">
        <v>127</v>
      </c>
      <c r="C310" s="54"/>
      <c r="D310" s="203"/>
      <c r="E310" s="91"/>
      <c r="F310" s="8"/>
    </row>
    <row r="311" spans="1:6" x14ac:dyDescent="0.25">
      <c r="A311" s="152"/>
      <c r="B311" s="7" t="s">
        <v>19</v>
      </c>
      <c r="C311" s="42" t="s">
        <v>0</v>
      </c>
      <c r="D311" s="184">
        <v>50</v>
      </c>
      <c r="E311" s="91"/>
      <c r="F311" s="8">
        <f t="shared" ref="F311" si="32">D311*E311</f>
        <v>0</v>
      </c>
    </row>
    <row r="312" spans="1:6" x14ac:dyDescent="0.25">
      <c r="A312" s="152"/>
      <c r="B312" s="155"/>
      <c r="C312" s="42"/>
      <c r="D312" s="184"/>
      <c r="E312" s="91"/>
      <c r="F312" s="8"/>
    </row>
    <row r="313" spans="1:6" ht="36" x14ac:dyDescent="0.25">
      <c r="A313" s="152">
        <v>4</v>
      </c>
      <c r="B313" s="156" t="s">
        <v>128</v>
      </c>
      <c r="C313" s="42" t="s">
        <v>1</v>
      </c>
      <c r="D313" s="204" t="s">
        <v>12</v>
      </c>
      <c r="E313" s="91"/>
      <c r="F313" s="8">
        <f t="shared" ref="F313" si="33">D313*E313</f>
        <v>0</v>
      </c>
    </row>
    <row r="314" spans="1:6" s="55" customFormat="1" ht="15.75" thickBot="1" x14ac:dyDescent="0.3">
      <c r="A314" s="164"/>
      <c r="B314" s="157"/>
      <c r="C314" s="164"/>
      <c r="D314" s="205"/>
      <c r="E314" s="106"/>
      <c r="F314" s="74"/>
    </row>
    <row r="315" spans="1:6" s="55" customFormat="1" ht="15.75" thickTop="1" x14ac:dyDescent="0.25">
      <c r="A315" s="49"/>
      <c r="B315" s="145" t="s">
        <v>10</v>
      </c>
      <c r="C315" s="49"/>
      <c r="D315" s="206"/>
      <c r="E315" s="91"/>
      <c r="F315" s="99">
        <f>SUM(F305:F313)</f>
        <v>0</v>
      </c>
    </row>
    <row r="316" spans="1:6" s="55" customFormat="1" x14ac:dyDescent="0.25">
      <c r="A316" s="31"/>
      <c r="C316" s="47"/>
      <c r="D316" s="207"/>
      <c r="E316" s="91"/>
      <c r="F316" s="44"/>
    </row>
    <row r="317" spans="1:6" s="83" customFormat="1" x14ac:dyDescent="0.25">
      <c r="A317" s="96"/>
      <c r="B317" s="98"/>
      <c r="C317" s="95"/>
      <c r="D317" s="199"/>
      <c r="E317" s="91"/>
      <c r="F317" s="91"/>
    </row>
    <row r="318" spans="1:6" x14ac:dyDescent="0.25">
      <c r="A318" s="158"/>
      <c r="B318" s="261" t="s">
        <v>83</v>
      </c>
      <c r="C318" s="169"/>
      <c r="D318" s="208"/>
      <c r="E318" s="87"/>
      <c r="F318" s="91"/>
    </row>
    <row r="319" spans="1:6" s="17" customFormat="1" x14ac:dyDescent="0.25">
      <c r="A319" s="102" t="s">
        <v>5</v>
      </c>
      <c r="B319" s="16" t="s">
        <v>6</v>
      </c>
      <c r="C319" s="46" t="s">
        <v>7</v>
      </c>
      <c r="D319" s="178" t="s">
        <v>8</v>
      </c>
      <c r="E319" s="57" t="s">
        <v>59</v>
      </c>
      <c r="F319" s="75" t="s">
        <v>9</v>
      </c>
    </row>
    <row r="320" spans="1:6" ht="36" x14ac:dyDescent="0.25">
      <c r="A320" s="165" t="s">
        <v>12</v>
      </c>
      <c r="B320" s="159" t="s">
        <v>206</v>
      </c>
      <c r="C320" s="42" t="s">
        <v>145</v>
      </c>
      <c r="D320" s="208">
        <v>8</v>
      </c>
      <c r="E320" s="79"/>
      <c r="F320" s="40">
        <f>D320*E320</f>
        <v>0</v>
      </c>
    </row>
    <row r="321" spans="1:6" x14ac:dyDescent="0.25">
      <c r="A321" s="165"/>
      <c r="B321" s="159"/>
      <c r="C321" s="42"/>
      <c r="D321" s="208"/>
      <c r="E321" s="79"/>
      <c r="F321" s="40"/>
    </row>
    <row r="322" spans="1:6" ht="48" x14ac:dyDescent="0.25">
      <c r="A322" s="165">
        <v>2</v>
      </c>
      <c r="B322" s="159" t="s">
        <v>209</v>
      </c>
      <c r="C322" s="42" t="s">
        <v>145</v>
      </c>
      <c r="D322" s="208">
        <v>64</v>
      </c>
      <c r="E322" s="79"/>
      <c r="F322" s="40">
        <f t="shared" ref="F322:F332" si="34">D322*E322</f>
        <v>0</v>
      </c>
    </row>
    <row r="323" spans="1:6" x14ac:dyDescent="0.25">
      <c r="A323" s="165"/>
      <c r="B323" s="159"/>
      <c r="C323" s="42"/>
      <c r="D323" s="208"/>
      <c r="E323" s="79"/>
      <c r="F323" s="40"/>
    </row>
    <row r="324" spans="1:6" ht="36" x14ac:dyDescent="0.25">
      <c r="A324" s="165">
        <v>3</v>
      </c>
      <c r="B324" s="159" t="s">
        <v>210</v>
      </c>
      <c r="C324" s="42" t="s">
        <v>145</v>
      </c>
      <c r="D324" s="208">
        <v>14</v>
      </c>
      <c r="E324" s="79"/>
      <c r="F324" s="40">
        <f t="shared" si="34"/>
        <v>0</v>
      </c>
    </row>
    <row r="325" spans="1:6" x14ac:dyDescent="0.25">
      <c r="A325" s="165"/>
      <c r="B325" s="159"/>
      <c r="C325" s="42"/>
      <c r="D325" s="208"/>
      <c r="E325" s="79"/>
      <c r="F325" s="40"/>
    </row>
    <row r="326" spans="1:6" ht="24" x14ac:dyDescent="0.25">
      <c r="A326" s="165">
        <v>4</v>
      </c>
      <c r="B326" s="159" t="s">
        <v>211</v>
      </c>
      <c r="C326" s="42" t="s">
        <v>145</v>
      </c>
      <c r="D326" s="208">
        <v>10</v>
      </c>
      <c r="E326" s="79"/>
      <c r="F326" s="40">
        <f t="shared" si="34"/>
        <v>0</v>
      </c>
    </row>
    <row r="327" spans="1:6" x14ac:dyDescent="0.25">
      <c r="A327" s="165"/>
      <c r="B327" s="159"/>
      <c r="C327" s="42"/>
      <c r="D327" s="208"/>
      <c r="E327" s="79"/>
      <c r="F327" s="40"/>
    </row>
    <row r="328" spans="1:6" ht="36" x14ac:dyDescent="0.25">
      <c r="A328" s="165">
        <v>5</v>
      </c>
      <c r="B328" s="159" t="s">
        <v>207</v>
      </c>
      <c r="C328" s="42" t="s">
        <v>1</v>
      </c>
      <c r="D328" s="208">
        <v>1</v>
      </c>
      <c r="E328" s="79"/>
      <c r="F328" s="40">
        <f t="shared" si="34"/>
        <v>0</v>
      </c>
    </row>
    <row r="329" spans="1:6" x14ac:dyDescent="0.25">
      <c r="A329" s="165"/>
      <c r="B329" s="159"/>
      <c r="C329" s="42"/>
      <c r="D329" s="208"/>
      <c r="E329" s="79"/>
      <c r="F329" s="40"/>
    </row>
    <row r="330" spans="1:6" ht="60" x14ac:dyDescent="0.25">
      <c r="A330" s="165">
        <v>6</v>
      </c>
      <c r="B330" s="159" t="s">
        <v>333</v>
      </c>
      <c r="C330" s="42" t="s">
        <v>1</v>
      </c>
      <c r="D330" s="208">
        <v>1</v>
      </c>
      <c r="E330" s="79"/>
      <c r="F330" s="40">
        <f t="shared" si="34"/>
        <v>0</v>
      </c>
    </row>
    <row r="331" spans="1:6" x14ac:dyDescent="0.25">
      <c r="A331" s="165"/>
      <c r="B331" s="159"/>
      <c r="C331" s="42"/>
      <c r="D331" s="208"/>
      <c r="E331" s="79"/>
      <c r="F331" s="40"/>
    </row>
    <row r="332" spans="1:6" ht="24" x14ac:dyDescent="0.25">
      <c r="A332" s="165">
        <v>7</v>
      </c>
      <c r="B332" s="159" t="s">
        <v>208</v>
      </c>
      <c r="C332" s="42" t="s">
        <v>145</v>
      </c>
      <c r="D332" s="208">
        <v>35</v>
      </c>
      <c r="E332" s="79"/>
      <c r="F332" s="40">
        <f t="shared" si="34"/>
        <v>0</v>
      </c>
    </row>
    <row r="333" spans="1:6" ht="15.75" thickBot="1" x14ac:dyDescent="0.3">
      <c r="A333" s="167"/>
      <c r="B333" s="21"/>
      <c r="C333" s="48"/>
      <c r="D333" s="209"/>
      <c r="E333" s="160"/>
      <c r="F333" s="161"/>
    </row>
    <row r="334" spans="1:6" ht="15.75" thickTop="1" x14ac:dyDescent="0.25">
      <c r="A334" s="166"/>
      <c r="B334" s="5"/>
      <c r="C334" s="42"/>
      <c r="D334" s="208"/>
      <c r="E334" s="79"/>
      <c r="F334" s="162"/>
    </row>
    <row r="335" spans="1:6" x14ac:dyDescent="0.25">
      <c r="A335" s="166"/>
      <c r="B335" s="5" t="s">
        <v>10</v>
      </c>
      <c r="C335" s="42"/>
      <c r="D335" s="208"/>
      <c r="E335" s="79"/>
      <c r="F335" s="99">
        <f>SUM(F320:F332)</f>
        <v>0</v>
      </c>
    </row>
    <row r="336" spans="1:6" x14ac:dyDescent="0.25">
      <c r="A336" s="43"/>
      <c r="B336" s="7"/>
      <c r="C336" s="54"/>
      <c r="D336" s="200"/>
      <c r="E336" s="67"/>
      <c r="F336" s="67"/>
    </row>
    <row r="337" spans="1:6" ht="15.75" x14ac:dyDescent="0.25">
      <c r="A337" s="42"/>
      <c r="B337" s="36" t="s">
        <v>49</v>
      </c>
      <c r="C337" s="42"/>
      <c r="D337" s="178"/>
      <c r="E337" s="40"/>
      <c r="F337" s="40"/>
    </row>
    <row r="338" spans="1:6" ht="15.75" x14ac:dyDescent="0.25">
      <c r="A338" s="42"/>
      <c r="B338" s="86"/>
      <c r="C338" s="42"/>
      <c r="D338" s="178"/>
      <c r="E338" s="40"/>
      <c r="F338" s="40"/>
    </row>
    <row r="339" spans="1:6" x14ac:dyDescent="0.25">
      <c r="A339" s="42"/>
      <c r="B339" s="82" t="s">
        <v>216</v>
      </c>
      <c r="C339" s="42"/>
      <c r="D339" s="178"/>
      <c r="E339" s="40"/>
      <c r="F339" s="40"/>
    </row>
    <row r="340" spans="1:6" x14ac:dyDescent="0.25">
      <c r="A340" s="42"/>
      <c r="B340" s="12"/>
      <c r="C340" s="42"/>
      <c r="D340" s="178"/>
      <c r="E340" s="40"/>
      <c r="F340" s="40"/>
    </row>
    <row r="341" spans="1:6" x14ac:dyDescent="0.25">
      <c r="A341" s="42"/>
      <c r="B341" s="261" t="s">
        <v>50</v>
      </c>
      <c r="C341" s="42"/>
      <c r="D341" s="178"/>
      <c r="E341" s="40"/>
      <c r="F341" s="40"/>
    </row>
    <row r="342" spans="1:6" x14ac:dyDescent="0.25">
      <c r="A342" s="42"/>
      <c r="B342" s="14"/>
      <c r="C342" s="42"/>
      <c r="D342" s="178"/>
      <c r="E342" s="40"/>
      <c r="F342" s="40"/>
    </row>
    <row r="343" spans="1:6" x14ac:dyDescent="0.25">
      <c r="A343" s="42"/>
      <c r="B343" s="12" t="s">
        <v>51</v>
      </c>
      <c r="C343" s="42"/>
      <c r="D343" s="178"/>
      <c r="E343" s="40"/>
      <c r="F343" s="40">
        <f>F35</f>
        <v>0</v>
      </c>
    </row>
    <row r="344" spans="1:6" x14ac:dyDescent="0.25">
      <c r="A344" s="42"/>
      <c r="B344" s="12"/>
      <c r="C344" s="42"/>
      <c r="D344" s="178"/>
      <c r="E344" s="40"/>
      <c r="F344" s="40"/>
    </row>
    <row r="345" spans="1:6" x14ac:dyDescent="0.25">
      <c r="A345" s="42"/>
      <c r="B345" s="12" t="s">
        <v>52</v>
      </c>
      <c r="C345" s="42"/>
      <c r="D345" s="178"/>
      <c r="E345" s="40"/>
      <c r="F345" s="40">
        <f>F122</f>
        <v>0</v>
      </c>
    </row>
    <row r="346" spans="1:6" x14ac:dyDescent="0.25">
      <c r="A346" s="42"/>
      <c r="B346" s="12"/>
      <c r="C346" s="42"/>
      <c r="D346" s="178"/>
      <c r="E346" s="40"/>
      <c r="F346" s="40"/>
    </row>
    <row r="347" spans="1:6" x14ac:dyDescent="0.25">
      <c r="A347" s="42"/>
      <c r="B347" s="12" t="s">
        <v>64</v>
      </c>
      <c r="C347" s="42"/>
      <c r="D347" s="178"/>
      <c r="E347" s="40"/>
      <c r="F347" s="40">
        <f>F161</f>
        <v>0</v>
      </c>
    </row>
    <row r="348" spans="1:6" x14ac:dyDescent="0.25">
      <c r="A348" s="42"/>
      <c r="B348" s="12"/>
      <c r="C348" s="42"/>
      <c r="D348" s="178"/>
      <c r="E348" s="40"/>
      <c r="F348" s="40"/>
    </row>
    <row r="349" spans="1:6" x14ac:dyDescent="0.25">
      <c r="A349" s="42"/>
      <c r="B349" s="14" t="s">
        <v>53</v>
      </c>
      <c r="C349" s="42"/>
      <c r="D349" s="178"/>
      <c r="E349" s="40"/>
      <c r="F349" s="40"/>
    </row>
    <row r="350" spans="1:6" x14ac:dyDescent="0.25">
      <c r="A350" s="42"/>
      <c r="B350" s="12"/>
      <c r="C350" s="42"/>
      <c r="D350" s="178"/>
      <c r="E350" s="40"/>
      <c r="F350" s="40"/>
    </row>
    <row r="351" spans="1:6" ht="24.75" x14ac:dyDescent="0.25">
      <c r="A351" s="42"/>
      <c r="B351" s="7" t="s">
        <v>54</v>
      </c>
      <c r="C351" s="42"/>
      <c r="D351" s="178"/>
      <c r="E351" s="40"/>
      <c r="F351" s="40">
        <f>F205</f>
        <v>0</v>
      </c>
    </row>
    <row r="352" spans="1:6" x14ac:dyDescent="0.25">
      <c r="A352" s="42"/>
      <c r="B352" s="12"/>
      <c r="C352" s="42"/>
      <c r="D352" s="178"/>
      <c r="E352" s="40"/>
      <c r="F352" s="40"/>
    </row>
    <row r="353" spans="1:6" x14ac:dyDescent="0.25">
      <c r="A353" s="42"/>
      <c r="B353" s="12" t="s">
        <v>212</v>
      </c>
      <c r="C353" s="42"/>
      <c r="D353" s="178"/>
      <c r="E353" s="79"/>
      <c r="F353" s="40">
        <f>F252</f>
        <v>0</v>
      </c>
    </row>
    <row r="354" spans="1:6" x14ac:dyDescent="0.25">
      <c r="A354" s="42"/>
      <c r="B354" s="12"/>
      <c r="C354" s="42"/>
      <c r="D354" s="178"/>
      <c r="E354" s="79"/>
      <c r="F354" s="40"/>
    </row>
    <row r="355" spans="1:6" x14ac:dyDescent="0.25">
      <c r="A355" s="42"/>
      <c r="B355" s="12" t="s">
        <v>213</v>
      </c>
      <c r="C355" s="42"/>
      <c r="D355" s="178"/>
      <c r="E355" s="79"/>
      <c r="F355" s="40">
        <f>F274</f>
        <v>0</v>
      </c>
    </row>
    <row r="356" spans="1:6" x14ac:dyDescent="0.25">
      <c r="A356" s="42"/>
      <c r="B356" s="12"/>
      <c r="C356" s="42"/>
      <c r="D356" s="178"/>
      <c r="E356" s="79"/>
      <c r="F356" s="40"/>
    </row>
    <row r="357" spans="1:6" x14ac:dyDescent="0.25">
      <c r="A357" s="42"/>
      <c r="B357" s="12" t="s">
        <v>214</v>
      </c>
      <c r="C357" s="42"/>
      <c r="D357" s="178"/>
      <c r="E357" s="79"/>
      <c r="F357" s="40">
        <f>F300</f>
        <v>0</v>
      </c>
    </row>
    <row r="358" spans="1:6" x14ac:dyDescent="0.25">
      <c r="A358" s="42"/>
      <c r="B358" s="12"/>
      <c r="C358" s="42"/>
      <c r="D358" s="178"/>
      <c r="E358" s="79"/>
      <c r="F358" s="40"/>
    </row>
    <row r="359" spans="1:6" x14ac:dyDescent="0.25">
      <c r="A359" s="42"/>
      <c r="B359" s="12" t="s">
        <v>329</v>
      </c>
      <c r="C359" s="42"/>
      <c r="D359" s="178"/>
      <c r="E359" s="79"/>
      <c r="F359" s="40">
        <f>F315</f>
        <v>0</v>
      </c>
    </row>
    <row r="360" spans="1:6" x14ac:dyDescent="0.25">
      <c r="A360" s="42"/>
      <c r="B360" s="12"/>
      <c r="C360" s="42"/>
      <c r="D360" s="178"/>
      <c r="E360" s="79"/>
      <c r="F360" s="40"/>
    </row>
    <row r="361" spans="1:6" x14ac:dyDescent="0.25">
      <c r="A361" s="42"/>
      <c r="B361" s="90" t="s">
        <v>83</v>
      </c>
      <c r="C361" s="42"/>
      <c r="D361" s="178"/>
      <c r="E361" s="40"/>
      <c r="F361" s="40">
        <f>F335</f>
        <v>0</v>
      </c>
    </row>
    <row r="362" spans="1:6" x14ac:dyDescent="0.25">
      <c r="A362" s="42"/>
      <c r="B362" s="90"/>
      <c r="C362" s="42"/>
      <c r="D362" s="178"/>
      <c r="E362" s="40"/>
      <c r="F362" s="40"/>
    </row>
    <row r="363" spans="1:6" x14ac:dyDescent="0.25">
      <c r="A363" s="42"/>
      <c r="B363" s="90" t="s">
        <v>326</v>
      </c>
      <c r="C363" s="42"/>
      <c r="D363" s="178"/>
      <c r="E363" s="40">
        <f>SUM(F343:F361)</f>
        <v>0</v>
      </c>
      <c r="F363" s="40">
        <f>E363*0.03</f>
        <v>0</v>
      </c>
    </row>
    <row r="364" spans="1:6" x14ac:dyDescent="0.25">
      <c r="A364" s="42"/>
      <c r="B364" s="90"/>
      <c r="C364" s="42"/>
      <c r="D364" s="178"/>
      <c r="E364" s="40"/>
      <c r="F364" s="40"/>
    </row>
    <row r="365" spans="1:6" x14ac:dyDescent="0.25">
      <c r="A365" s="42"/>
      <c r="B365" s="90" t="s">
        <v>327</v>
      </c>
      <c r="C365" s="42"/>
      <c r="D365" s="178"/>
      <c r="E365" s="40"/>
      <c r="F365" s="40">
        <v>0</v>
      </c>
    </row>
    <row r="366" spans="1:6" ht="15.75" thickBot="1" x14ac:dyDescent="0.3">
      <c r="A366" s="42"/>
      <c r="B366" s="33"/>
      <c r="C366" s="48"/>
      <c r="D366" s="182"/>
      <c r="E366" s="65"/>
      <c r="F366" s="65"/>
    </row>
    <row r="367" spans="1:6" ht="15.75" thickTop="1" x14ac:dyDescent="0.25">
      <c r="A367" s="42"/>
      <c r="B367" s="14"/>
      <c r="C367" s="42"/>
      <c r="D367" s="178"/>
      <c r="E367" s="40"/>
      <c r="F367" s="40"/>
    </row>
    <row r="368" spans="1:6" x14ac:dyDescent="0.25">
      <c r="A368" s="42"/>
      <c r="B368" s="12" t="s">
        <v>55</v>
      </c>
      <c r="C368" s="42"/>
      <c r="D368" s="178"/>
      <c r="E368" s="40"/>
      <c r="F368" s="40">
        <f>SUM(F340:F365)</f>
        <v>0</v>
      </c>
    </row>
    <row r="369" spans="1:10" x14ac:dyDescent="0.25">
      <c r="A369" s="42"/>
      <c r="B369" s="12" t="s">
        <v>56</v>
      </c>
      <c r="C369" s="42"/>
      <c r="D369" s="178"/>
      <c r="E369" s="40"/>
      <c r="F369" s="56">
        <f>F368*0.22</f>
        <v>0</v>
      </c>
    </row>
    <row r="370" spans="1:10" x14ac:dyDescent="0.25">
      <c r="B370" s="34" t="s">
        <v>57</v>
      </c>
      <c r="F370" s="78">
        <f>SUM(F368:F369)</f>
        <v>0</v>
      </c>
    </row>
    <row r="378" spans="1:10" x14ac:dyDescent="0.25">
      <c r="J378" s="35"/>
    </row>
  </sheetData>
  <pageMargins left="0.70866141732283472" right="0.70866141732283472" top="0.74803149606299213" bottom="0.74803149606299213" header="0.31496062992125984" footer="0.31496062992125984"/>
  <pageSetup paperSize="9" orientation="portrait" r:id="rId1"/>
  <headerFooter>
    <oddFooter>&amp;C&amp;P/&amp;N&amp;RPZI</oddFooter>
  </headerFooter>
  <rowBreaks count="10" manualBreakCount="10">
    <brk id="36" max="16383" man="1"/>
    <brk id="122" max="16383" man="1"/>
    <brk id="161" max="16383" man="1"/>
    <brk id="205" max="16383" man="1"/>
    <brk id="252" max="16383" man="1"/>
    <brk id="274" max="16383" man="1"/>
    <brk id="300" max="16383" man="1"/>
    <brk id="301" max="16383" man="1"/>
    <brk id="316" max="16383" man="1"/>
    <brk id="33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O121"/>
  <sheetViews>
    <sheetView topLeftCell="A88" workbookViewId="0">
      <selection activeCell="B96" sqref="B96"/>
    </sheetView>
  </sheetViews>
  <sheetFormatPr defaultRowHeight="15" x14ac:dyDescent="0.25"/>
  <cols>
    <col min="1" max="1" width="4.5703125" style="134" bestFit="1" customWidth="1"/>
    <col min="2" max="2" width="39.85546875" style="4" customWidth="1"/>
    <col min="3" max="3" width="9.140625" style="76"/>
    <col min="4" max="4" width="9.28515625" style="210" bestFit="1" customWidth="1"/>
    <col min="5" max="5" width="11.5703125" style="77" customWidth="1"/>
    <col min="6" max="6" width="12" style="77" customWidth="1"/>
    <col min="7" max="16384" width="9.140625" style="4"/>
  </cols>
  <sheetData>
    <row r="1" spans="1:6" ht="18.75" x14ac:dyDescent="0.3">
      <c r="A1" s="42"/>
      <c r="B1" s="110" t="s">
        <v>58</v>
      </c>
      <c r="C1" s="45"/>
      <c r="D1" s="177"/>
      <c r="E1" s="56"/>
      <c r="F1" s="40"/>
    </row>
    <row r="2" spans="1:6" x14ac:dyDescent="0.25">
      <c r="A2" s="42"/>
      <c r="B2" s="15" t="s">
        <v>303</v>
      </c>
      <c r="C2" s="45"/>
      <c r="D2" s="177"/>
      <c r="E2" s="56"/>
      <c r="F2" s="40"/>
    </row>
    <row r="3" spans="1:6" s="260" customFormat="1" ht="15.75" x14ac:dyDescent="0.25">
      <c r="A3" s="257"/>
      <c r="B3" s="36" t="s">
        <v>3</v>
      </c>
      <c r="C3" s="184"/>
      <c r="D3" s="177"/>
      <c r="E3" s="258"/>
      <c r="F3" s="259"/>
    </row>
    <row r="4" spans="1:6" x14ac:dyDescent="0.25">
      <c r="A4" s="42"/>
      <c r="B4" s="14"/>
      <c r="C4" s="45"/>
      <c r="D4" s="177"/>
      <c r="E4" s="56"/>
      <c r="F4" s="40"/>
    </row>
    <row r="5" spans="1:6" x14ac:dyDescent="0.25">
      <c r="A5" s="42"/>
      <c r="B5" s="82" t="s">
        <v>4</v>
      </c>
      <c r="C5" s="45"/>
      <c r="D5" s="177"/>
      <c r="E5" s="56"/>
      <c r="F5" s="40"/>
    </row>
    <row r="6" spans="1:6" x14ac:dyDescent="0.25">
      <c r="A6" s="42"/>
      <c r="B6" s="14"/>
      <c r="C6" s="45"/>
      <c r="D6" s="177"/>
      <c r="E6" s="56"/>
      <c r="F6" s="40"/>
    </row>
    <row r="7" spans="1:6" ht="36.75" x14ac:dyDescent="0.25">
      <c r="A7" s="42"/>
      <c r="B7" s="15" t="s">
        <v>77</v>
      </c>
      <c r="C7" s="45"/>
      <c r="D7" s="177"/>
      <c r="E7" s="56"/>
      <c r="F7" s="40"/>
    </row>
    <row r="8" spans="1:6" ht="24.75" x14ac:dyDescent="0.25">
      <c r="A8" s="42"/>
      <c r="B8" s="15" t="s">
        <v>70</v>
      </c>
      <c r="C8" s="45"/>
      <c r="D8" s="177"/>
      <c r="E8" s="56"/>
      <c r="F8" s="40"/>
    </row>
    <row r="9" spans="1:6" x14ac:dyDescent="0.25">
      <c r="A9" s="42"/>
      <c r="B9" s="15"/>
      <c r="C9" s="45"/>
      <c r="D9" s="177"/>
      <c r="E9" s="56"/>
      <c r="F9" s="40"/>
    </row>
    <row r="10" spans="1:6" s="17" customFormat="1" x14ac:dyDescent="0.25">
      <c r="A10" s="102" t="s">
        <v>5</v>
      </c>
      <c r="B10" s="16" t="s">
        <v>6</v>
      </c>
      <c r="C10" s="46" t="s">
        <v>7</v>
      </c>
      <c r="D10" s="178" t="s">
        <v>8</v>
      </c>
      <c r="E10" s="57" t="s">
        <v>59</v>
      </c>
      <c r="F10" s="75" t="s">
        <v>9</v>
      </c>
    </row>
    <row r="11" spans="1:6" s="108" customFormat="1" ht="84" x14ac:dyDescent="0.25">
      <c r="A11" s="31">
        <v>1</v>
      </c>
      <c r="B11" s="107" t="s">
        <v>228</v>
      </c>
      <c r="C11" s="47" t="s">
        <v>2</v>
      </c>
      <c r="D11" s="179">
        <v>1</v>
      </c>
      <c r="E11" s="58"/>
      <c r="F11" s="3"/>
    </row>
    <row r="12" spans="1:6" s="108" customFormat="1" x14ac:dyDescent="0.25">
      <c r="A12" s="31"/>
      <c r="B12" s="107"/>
      <c r="C12" s="47"/>
      <c r="D12" s="179"/>
      <c r="E12" s="58"/>
      <c r="F12" s="3"/>
    </row>
    <row r="13" spans="1:6" s="108" customFormat="1" ht="72" x14ac:dyDescent="0.25">
      <c r="A13" s="31">
        <v>2</v>
      </c>
      <c r="B13" s="107" t="s">
        <v>233</v>
      </c>
      <c r="C13" s="47" t="s">
        <v>2</v>
      </c>
      <c r="D13" s="179">
        <v>2</v>
      </c>
      <c r="E13" s="58"/>
      <c r="F13" s="3"/>
    </row>
    <row r="14" spans="1:6" s="108" customFormat="1" x14ac:dyDescent="0.25">
      <c r="A14" s="31"/>
      <c r="B14" s="107"/>
      <c r="C14" s="47"/>
      <c r="D14" s="179"/>
      <c r="E14" s="58"/>
      <c r="F14" s="3"/>
    </row>
    <row r="15" spans="1:6" s="108" customFormat="1" x14ac:dyDescent="0.25">
      <c r="A15" s="31"/>
      <c r="B15" s="107"/>
      <c r="C15" s="47"/>
      <c r="D15" s="179"/>
      <c r="E15" s="58"/>
      <c r="F15" s="3"/>
    </row>
    <row r="16" spans="1:6" ht="12" x14ac:dyDescent="0.2">
      <c r="A16" s="31"/>
      <c r="B16" s="20" t="s">
        <v>62</v>
      </c>
      <c r="C16" s="47"/>
      <c r="D16" s="270"/>
      <c r="E16" s="58"/>
      <c r="F16" s="3"/>
    </row>
    <row r="17" spans="1:6" ht="12" x14ac:dyDescent="0.2">
      <c r="A17" s="31"/>
      <c r="B17" s="19"/>
      <c r="C17" s="47"/>
      <c r="D17" s="270"/>
      <c r="E17" s="58"/>
      <c r="F17" s="3"/>
    </row>
    <row r="18" spans="1:6" ht="48" x14ac:dyDescent="0.25">
      <c r="A18" s="31">
        <v>3</v>
      </c>
      <c r="B18" s="19" t="s">
        <v>235</v>
      </c>
      <c r="C18" s="47" t="s">
        <v>2</v>
      </c>
      <c r="D18" s="179">
        <v>1</v>
      </c>
      <c r="E18" s="58"/>
      <c r="F18" s="3"/>
    </row>
    <row r="19" spans="1:6" x14ac:dyDescent="0.25">
      <c r="A19" s="31"/>
      <c r="B19" s="19"/>
      <c r="C19" s="47"/>
      <c r="D19" s="179"/>
      <c r="E19" s="58"/>
      <c r="F19" s="3"/>
    </row>
    <row r="20" spans="1:6" x14ac:dyDescent="0.25">
      <c r="A20" s="171">
        <v>4</v>
      </c>
      <c r="B20" s="26" t="s">
        <v>131</v>
      </c>
      <c r="C20" s="43" t="s">
        <v>1</v>
      </c>
      <c r="D20" s="181">
        <v>1</v>
      </c>
      <c r="E20" s="172"/>
      <c r="F20" s="3"/>
    </row>
    <row r="21" spans="1:6" x14ac:dyDescent="0.25">
      <c r="A21" s="31"/>
      <c r="B21" s="19"/>
      <c r="C21" s="47"/>
      <c r="D21" s="179"/>
      <c r="E21" s="58"/>
      <c r="F21" s="3"/>
    </row>
    <row r="22" spans="1:6" ht="24.75" thickBot="1" x14ac:dyDescent="0.3">
      <c r="A22" s="29">
        <v>5</v>
      </c>
      <c r="B22" s="21" t="s">
        <v>306</v>
      </c>
      <c r="C22" s="48" t="s">
        <v>1</v>
      </c>
      <c r="D22" s="182">
        <v>1</v>
      </c>
      <c r="E22" s="59"/>
      <c r="F22" s="68"/>
    </row>
    <row r="23" spans="1:6" ht="15.75" thickTop="1" x14ac:dyDescent="0.25">
      <c r="A23" s="43"/>
      <c r="B23" s="1" t="s">
        <v>10</v>
      </c>
      <c r="C23" s="43"/>
      <c r="D23" s="177"/>
      <c r="E23" s="60"/>
      <c r="F23" s="69"/>
    </row>
    <row r="24" spans="1:6" x14ac:dyDescent="0.25">
      <c r="A24" s="28"/>
      <c r="B24" s="18"/>
      <c r="C24" s="42"/>
      <c r="D24" s="178"/>
      <c r="E24" s="40"/>
      <c r="F24" s="3"/>
    </row>
    <row r="25" spans="1:6" x14ac:dyDescent="0.25">
      <c r="A25" s="42"/>
      <c r="B25" s="12"/>
      <c r="C25" s="42"/>
      <c r="D25" s="178"/>
      <c r="E25" s="40"/>
      <c r="F25" s="40"/>
    </row>
    <row r="26" spans="1:6" x14ac:dyDescent="0.25">
      <c r="A26" s="42"/>
      <c r="B26" s="82" t="s">
        <v>11</v>
      </c>
      <c r="C26" s="42"/>
      <c r="D26" s="177"/>
      <c r="E26" s="40"/>
      <c r="F26" s="40"/>
    </row>
    <row r="27" spans="1:6" x14ac:dyDescent="0.25">
      <c r="A27" s="45"/>
      <c r="B27" s="14"/>
      <c r="C27" s="45"/>
      <c r="D27" s="177"/>
      <c r="E27" s="56"/>
      <c r="F27" s="56"/>
    </row>
    <row r="28" spans="1:6" s="17" customFormat="1" x14ac:dyDescent="0.25">
      <c r="A28" s="102" t="s">
        <v>5</v>
      </c>
      <c r="B28" s="16" t="s">
        <v>6</v>
      </c>
      <c r="C28" s="46" t="s">
        <v>7</v>
      </c>
      <c r="D28" s="178" t="s">
        <v>8</v>
      </c>
      <c r="E28" s="57" t="s">
        <v>59</v>
      </c>
      <c r="F28" s="75" t="s">
        <v>9</v>
      </c>
    </row>
    <row r="29" spans="1:6" ht="72" x14ac:dyDescent="0.25">
      <c r="A29" s="23" t="s">
        <v>12</v>
      </c>
      <c r="B29" s="173" t="s">
        <v>141</v>
      </c>
      <c r="C29" s="42"/>
      <c r="D29" s="184"/>
      <c r="E29" s="174"/>
      <c r="F29" s="3"/>
    </row>
    <row r="30" spans="1:6" ht="24" x14ac:dyDescent="0.25">
      <c r="A30" s="23"/>
      <c r="B30" s="175" t="s">
        <v>142</v>
      </c>
      <c r="C30" s="42" t="s">
        <v>2</v>
      </c>
      <c r="D30" s="184">
        <v>1</v>
      </c>
      <c r="E30" s="174"/>
      <c r="F30" s="3"/>
    </row>
    <row r="31" spans="1:6" x14ac:dyDescent="0.25">
      <c r="A31" s="23"/>
      <c r="B31" s="175"/>
      <c r="C31" s="42"/>
      <c r="D31" s="184"/>
      <c r="E31" s="174"/>
      <c r="F31" s="3"/>
    </row>
    <row r="32" spans="1:6" ht="24" x14ac:dyDescent="0.25">
      <c r="A32" s="23" t="s">
        <v>13</v>
      </c>
      <c r="B32" s="2" t="s">
        <v>16</v>
      </c>
      <c r="C32" s="42" t="s">
        <v>2</v>
      </c>
      <c r="D32" s="178">
        <v>2</v>
      </c>
      <c r="E32" s="58"/>
      <c r="F32" s="3"/>
    </row>
    <row r="33" spans="1:6" x14ac:dyDescent="0.25">
      <c r="A33" s="23"/>
      <c r="B33" s="2"/>
      <c r="C33" s="42"/>
      <c r="D33" s="178"/>
      <c r="E33" s="58"/>
      <c r="F33" s="3"/>
    </row>
    <row r="34" spans="1:6" ht="60" x14ac:dyDescent="0.25">
      <c r="A34" s="28">
        <v>3</v>
      </c>
      <c r="B34" s="9" t="s">
        <v>116</v>
      </c>
      <c r="C34" s="42"/>
      <c r="D34" s="178"/>
      <c r="E34" s="58"/>
      <c r="F34" s="3"/>
    </row>
    <row r="35" spans="1:6" x14ac:dyDescent="0.25">
      <c r="A35" s="28"/>
      <c r="B35" s="2" t="s">
        <v>136</v>
      </c>
      <c r="C35" s="42" t="s">
        <v>0</v>
      </c>
      <c r="D35" s="178">
        <v>70</v>
      </c>
      <c r="E35" s="58"/>
      <c r="F35" s="3"/>
    </row>
    <row r="36" spans="1:6" x14ac:dyDescent="0.25">
      <c r="A36" s="28"/>
      <c r="B36" s="2"/>
      <c r="C36" s="42"/>
      <c r="D36" s="178"/>
      <c r="E36" s="58"/>
      <c r="F36" s="3"/>
    </row>
    <row r="37" spans="1:6" ht="36" x14ac:dyDescent="0.25">
      <c r="A37" s="10">
        <v>4</v>
      </c>
      <c r="B37" s="2" t="s">
        <v>113</v>
      </c>
      <c r="C37" s="42"/>
      <c r="D37" s="178"/>
      <c r="E37" s="58"/>
      <c r="F37" s="3"/>
    </row>
    <row r="38" spans="1:6" x14ac:dyDescent="0.25">
      <c r="A38" s="28"/>
      <c r="B38" s="2" t="s">
        <v>115</v>
      </c>
      <c r="C38" s="42" t="s">
        <v>0</v>
      </c>
      <c r="D38" s="178">
        <v>40</v>
      </c>
      <c r="E38" s="58"/>
      <c r="F38" s="3"/>
    </row>
    <row r="39" spans="1:6" x14ac:dyDescent="0.25">
      <c r="A39" s="28"/>
      <c r="B39" s="2"/>
      <c r="C39" s="42"/>
      <c r="D39" s="178"/>
      <c r="E39" s="58"/>
      <c r="F39" s="3"/>
    </row>
    <row r="40" spans="1:6" ht="24" x14ac:dyDescent="0.25">
      <c r="A40" s="10">
        <v>5</v>
      </c>
      <c r="B40" s="2" t="s">
        <v>118</v>
      </c>
      <c r="C40" s="43"/>
      <c r="D40" s="177"/>
      <c r="E40" s="58"/>
      <c r="F40" s="60"/>
    </row>
    <row r="41" spans="1:6" x14ac:dyDescent="0.25">
      <c r="A41" s="28"/>
      <c r="B41" s="2" t="s">
        <v>19</v>
      </c>
      <c r="C41" s="42" t="s">
        <v>0</v>
      </c>
      <c r="D41" s="178">
        <v>60</v>
      </c>
      <c r="E41" s="58"/>
      <c r="F41" s="40"/>
    </row>
    <row r="42" spans="1:6" customFormat="1" x14ac:dyDescent="0.25">
      <c r="A42" s="84"/>
      <c r="B42" s="2"/>
      <c r="C42" s="42"/>
      <c r="D42" s="185"/>
      <c r="E42" s="58"/>
      <c r="F42" s="85"/>
    </row>
    <row r="43" spans="1:6" ht="60" x14ac:dyDescent="0.25">
      <c r="A43" s="28">
        <v>6</v>
      </c>
      <c r="B43" s="5" t="s">
        <v>66</v>
      </c>
      <c r="C43" s="42" t="s">
        <v>2</v>
      </c>
      <c r="D43" s="178">
        <v>4</v>
      </c>
      <c r="E43" s="58"/>
      <c r="F43" s="40"/>
    </row>
    <row r="44" spans="1:6" x14ac:dyDescent="0.25">
      <c r="A44" s="101"/>
      <c r="B44" s="5"/>
      <c r="C44" s="45"/>
      <c r="D44" s="177"/>
      <c r="E44" s="58"/>
      <c r="F44" s="70"/>
    </row>
    <row r="45" spans="1:6" ht="24" x14ac:dyDescent="0.25">
      <c r="A45" s="10">
        <v>7</v>
      </c>
      <c r="B45" s="5" t="s">
        <v>298</v>
      </c>
      <c r="C45" s="32"/>
      <c r="D45" s="178"/>
      <c r="E45" s="58"/>
      <c r="F45" s="40"/>
    </row>
    <row r="46" spans="1:6" x14ac:dyDescent="0.25">
      <c r="A46" s="10"/>
      <c r="B46" s="5" t="s">
        <v>24</v>
      </c>
      <c r="C46" s="32" t="s">
        <v>2</v>
      </c>
      <c r="D46" s="178">
        <v>3</v>
      </c>
      <c r="E46" s="58"/>
      <c r="F46" s="40"/>
    </row>
    <row r="47" spans="1:6" x14ac:dyDescent="0.25">
      <c r="A47" s="10"/>
      <c r="B47" s="5"/>
      <c r="C47" s="32"/>
      <c r="D47" s="178"/>
      <c r="E47" s="58"/>
      <c r="F47" s="40"/>
    </row>
    <row r="48" spans="1:6" x14ac:dyDescent="0.25">
      <c r="A48" s="171">
        <v>8</v>
      </c>
      <c r="B48" s="26" t="s">
        <v>131</v>
      </c>
      <c r="C48" s="43" t="s">
        <v>1</v>
      </c>
      <c r="D48" s="181">
        <v>1</v>
      </c>
      <c r="E48" s="172"/>
      <c r="F48" s="3"/>
    </row>
    <row r="49" spans="1:6" x14ac:dyDescent="0.25">
      <c r="A49" s="10"/>
      <c r="B49" s="5"/>
      <c r="C49" s="42"/>
      <c r="D49" s="178"/>
      <c r="E49" s="58"/>
      <c r="F49" s="40"/>
    </row>
    <row r="50" spans="1:6" ht="15.75" thickBot="1" x14ac:dyDescent="0.3">
      <c r="A50" s="133"/>
      <c r="B50" s="25"/>
      <c r="C50" s="51"/>
      <c r="D50" s="188"/>
      <c r="E50" s="62"/>
      <c r="F50" s="71"/>
    </row>
    <row r="51" spans="1:6" ht="15.75" thickTop="1" x14ac:dyDescent="0.25">
      <c r="A51" s="28"/>
      <c r="B51" s="26"/>
      <c r="C51" s="43"/>
      <c r="D51" s="177"/>
      <c r="E51" s="60"/>
      <c r="F51" s="72"/>
    </row>
    <row r="52" spans="1:6" x14ac:dyDescent="0.25">
      <c r="A52" s="28"/>
      <c r="B52" s="1" t="s">
        <v>27</v>
      </c>
      <c r="C52" s="42"/>
      <c r="D52" s="177"/>
      <c r="E52" s="40"/>
      <c r="F52" s="40"/>
    </row>
    <row r="53" spans="1:6" x14ac:dyDescent="0.25">
      <c r="A53" s="28"/>
      <c r="B53" s="1"/>
      <c r="C53" s="42"/>
      <c r="D53" s="177"/>
      <c r="E53" s="40"/>
      <c r="F53" s="40"/>
    </row>
    <row r="54" spans="1:6" x14ac:dyDescent="0.25">
      <c r="A54" s="42"/>
      <c r="B54" s="261" t="s">
        <v>307</v>
      </c>
      <c r="C54" s="42"/>
      <c r="D54" s="177"/>
      <c r="E54" s="40"/>
      <c r="F54" s="40"/>
    </row>
    <row r="55" spans="1:6" s="17" customFormat="1" x14ac:dyDescent="0.25">
      <c r="A55" s="102" t="s">
        <v>5</v>
      </c>
      <c r="B55" s="16" t="s">
        <v>6</v>
      </c>
      <c r="C55" s="46" t="s">
        <v>7</v>
      </c>
      <c r="D55" s="178" t="s">
        <v>8</v>
      </c>
      <c r="E55" s="57" t="s">
        <v>59</v>
      </c>
      <c r="F55" s="75" t="s">
        <v>9</v>
      </c>
    </row>
    <row r="56" spans="1:6" s="222" customFormat="1" ht="11.25" x14ac:dyDescent="0.2">
      <c r="A56" s="217"/>
      <c r="B56" s="218" t="s">
        <v>68</v>
      </c>
      <c r="C56" s="219"/>
      <c r="D56" s="219"/>
      <c r="E56" s="220"/>
      <c r="F56" s="221"/>
    </row>
    <row r="57" spans="1:6" s="222" customFormat="1" ht="33.75" x14ac:dyDescent="0.2">
      <c r="A57" s="217"/>
      <c r="B57" s="227" t="s">
        <v>250</v>
      </c>
      <c r="C57" s="219"/>
      <c r="D57" s="219"/>
      <c r="E57" s="220"/>
      <c r="F57" s="221"/>
    </row>
    <row r="58" spans="1:6" s="222" customFormat="1" x14ac:dyDescent="0.25">
      <c r="A58" s="226">
        <v>1</v>
      </c>
      <c r="B58" s="233" t="s">
        <v>310</v>
      </c>
      <c r="C58" s="289" t="s">
        <v>2</v>
      </c>
      <c r="D58" s="290">
        <v>1</v>
      </c>
      <c r="E58" s="91"/>
      <c r="F58" s="225"/>
    </row>
    <row r="59" spans="1:6" s="222" customFormat="1" ht="45" x14ac:dyDescent="0.25">
      <c r="A59" s="226"/>
      <c r="B59" s="234" t="s">
        <v>311</v>
      </c>
      <c r="C59" s="291"/>
      <c r="D59" s="290"/>
      <c r="E59" s="91"/>
      <c r="F59" s="225"/>
    </row>
    <row r="60" spans="1:6" s="222" customFormat="1" x14ac:dyDescent="0.25">
      <c r="A60" s="226">
        <v>2</v>
      </c>
      <c r="B60" s="233" t="s">
        <v>312</v>
      </c>
      <c r="C60" s="289" t="s">
        <v>2</v>
      </c>
      <c r="D60" s="290">
        <v>1</v>
      </c>
      <c r="E60" s="91"/>
      <c r="F60" s="225"/>
    </row>
    <row r="61" spans="1:6" s="222" customFormat="1" ht="56.25" x14ac:dyDescent="0.25">
      <c r="A61" s="226"/>
      <c r="B61" s="234" t="s">
        <v>313</v>
      </c>
      <c r="C61" s="291"/>
      <c r="D61" s="290"/>
      <c r="E61" s="91"/>
      <c r="F61" s="225"/>
    </row>
    <row r="62" spans="1:6" s="222" customFormat="1" ht="12" x14ac:dyDescent="0.2">
      <c r="A62" s="226">
        <v>3</v>
      </c>
      <c r="B62" s="233" t="s">
        <v>170</v>
      </c>
      <c r="C62" s="228" t="s">
        <v>2</v>
      </c>
      <c r="D62" s="229">
        <v>2</v>
      </c>
      <c r="E62" s="91"/>
      <c r="F62" s="225"/>
    </row>
    <row r="63" spans="1:6" s="222" customFormat="1" x14ac:dyDescent="0.2">
      <c r="A63" s="226"/>
      <c r="B63" s="234" t="s">
        <v>172</v>
      </c>
      <c r="C63" s="235"/>
      <c r="D63" s="229"/>
      <c r="E63" s="91"/>
      <c r="F63" s="225"/>
    </row>
    <row r="64" spans="1:6" s="222" customFormat="1" ht="24" x14ac:dyDescent="0.2">
      <c r="A64" s="226">
        <v>4</v>
      </c>
      <c r="B64" s="236" t="s">
        <v>175</v>
      </c>
      <c r="C64" s="96" t="s">
        <v>0</v>
      </c>
      <c r="D64" s="237">
        <v>40</v>
      </c>
      <c r="E64" s="91"/>
      <c r="F64" s="225"/>
    </row>
    <row r="65" spans="1:41" s="222" customFormat="1" ht="12" x14ac:dyDescent="0.2">
      <c r="A65" s="226">
        <v>5</v>
      </c>
      <c r="B65" s="236" t="s">
        <v>176</v>
      </c>
      <c r="C65" s="96" t="s">
        <v>0</v>
      </c>
      <c r="D65" s="237">
        <v>15</v>
      </c>
      <c r="E65" s="91"/>
      <c r="F65" s="225"/>
    </row>
    <row r="66" spans="1:41" s="222" customFormat="1" ht="36" x14ac:dyDescent="0.2">
      <c r="A66" s="226">
        <v>6</v>
      </c>
      <c r="B66" s="238" t="s">
        <v>177</v>
      </c>
      <c r="C66" s="95" t="s">
        <v>0</v>
      </c>
      <c r="D66" s="95">
        <v>30</v>
      </c>
      <c r="E66" s="91"/>
      <c r="F66" s="225"/>
    </row>
    <row r="67" spans="1:41" s="222" customFormat="1" ht="36" x14ac:dyDescent="0.2">
      <c r="A67" s="226">
        <v>7</v>
      </c>
      <c r="B67" s="236" t="s">
        <v>48</v>
      </c>
      <c r="C67" s="96" t="s">
        <v>0</v>
      </c>
      <c r="D67" s="237">
        <v>50</v>
      </c>
      <c r="E67" s="91"/>
      <c r="F67" s="225"/>
    </row>
    <row r="68" spans="1:41" s="12" customFormat="1" ht="12" x14ac:dyDescent="0.2">
      <c r="A68" s="39">
        <v>8</v>
      </c>
      <c r="B68" s="244" t="s">
        <v>182</v>
      </c>
      <c r="C68" s="245" t="s">
        <v>183</v>
      </c>
      <c r="D68" s="245">
        <v>0.03</v>
      </c>
      <c r="E68" s="91"/>
      <c r="F68" s="40"/>
      <c r="G68" s="247"/>
      <c r="H68" s="247"/>
      <c r="I68" s="247"/>
      <c r="J68" s="247"/>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row>
    <row r="69" spans="1:41" s="83" customFormat="1" ht="24" x14ac:dyDescent="0.2">
      <c r="A69" s="226">
        <v>9</v>
      </c>
      <c r="B69" s="236" t="s">
        <v>314</v>
      </c>
      <c r="C69" s="228" t="s">
        <v>2</v>
      </c>
      <c r="D69" s="229">
        <v>2</v>
      </c>
      <c r="E69" s="91"/>
      <c r="F69" s="225"/>
    </row>
    <row r="70" spans="1:41" s="83" customFormat="1" ht="24" x14ac:dyDescent="0.2">
      <c r="A70" s="226">
        <v>10</v>
      </c>
      <c r="B70" s="236" t="s">
        <v>249</v>
      </c>
      <c r="C70" s="96" t="s">
        <v>2</v>
      </c>
      <c r="D70" s="94">
        <v>1</v>
      </c>
      <c r="E70" s="91"/>
      <c r="F70" s="225"/>
    </row>
    <row r="71" spans="1:41" s="83" customFormat="1" ht="12" x14ac:dyDescent="0.2">
      <c r="A71" s="226">
        <v>11</v>
      </c>
      <c r="B71" s="236" t="s">
        <v>185</v>
      </c>
      <c r="C71" s="96" t="s">
        <v>1</v>
      </c>
      <c r="D71" s="94">
        <v>1</v>
      </c>
      <c r="E71" s="91"/>
      <c r="F71" s="225"/>
    </row>
    <row r="72" spans="1:41" s="83" customFormat="1" ht="12" x14ac:dyDescent="0.2">
      <c r="A72" s="226">
        <v>12</v>
      </c>
      <c r="B72" s="236" t="s">
        <v>186</v>
      </c>
      <c r="C72" s="96" t="s">
        <v>1</v>
      </c>
      <c r="D72" s="94">
        <v>1</v>
      </c>
      <c r="E72" s="91"/>
      <c r="F72" s="225"/>
    </row>
    <row r="73" spans="1:41" s="83" customFormat="1" ht="48" x14ac:dyDescent="0.2">
      <c r="A73" s="226">
        <v>13</v>
      </c>
      <c r="B73" s="241" t="s">
        <v>187</v>
      </c>
      <c r="C73" s="96" t="s">
        <v>1</v>
      </c>
      <c r="D73" s="94">
        <v>1</v>
      </c>
      <c r="E73" s="91"/>
      <c r="F73" s="225"/>
    </row>
    <row r="74" spans="1:41" s="83" customFormat="1" ht="12.75" thickBot="1" x14ac:dyDescent="0.25">
      <c r="A74" s="103"/>
      <c r="B74" s="103"/>
      <c r="C74" s="104"/>
      <c r="D74" s="104"/>
      <c r="E74" s="105"/>
      <c r="F74" s="97"/>
    </row>
    <row r="75" spans="1:41" s="83" customFormat="1" ht="12.75" thickTop="1" x14ac:dyDescent="0.2">
      <c r="A75" s="248"/>
      <c r="B75" s="98" t="s">
        <v>10</v>
      </c>
      <c r="C75" s="95"/>
      <c r="D75" s="95"/>
      <c r="E75" s="216"/>
      <c r="F75" s="99"/>
    </row>
    <row r="76" spans="1:41" s="83" customFormat="1" x14ac:dyDescent="0.25">
      <c r="A76" s="96"/>
      <c r="B76" s="98"/>
      <c r="C76" s="95"/>
      <c r="D76" s="199"/>
      <c r="E76" s="91"/>
      <c r="F76" s="91"/>
    </row>
    <row r="77" spans="1:41" x14ac:dyDescent="0.25">
      <c r="A77" s="158"/>
      <c r="B77" s="261" t="s">
        <v>83</v>
      </c>
      <c r="C77" s="169"/>
      <c r="D77" s="208"/>
      <c r="E77" s="87"/>
      <c r="F77" s="91"/>
    </row>
    <row r="78" spans="1:41" s="17" customFormat="1" x14ac:dyDescent="0.25">
      <c r="A78" s="102" t="s">
        <v>5</v>
      </c>
      <c r="B78" s="16" t="s">
        <v>6</v>
      </c>
      <c r="C78" s="46" t="s">
        <v>7</v>
      </c>
      <c r="D78" s="178" t="s">
        <v>8</v>
      </c>
      <c r="E78" s="57" t="s">
        <v>59</v>
      </c>
      <c r="F78" s="75" t="s">
        <v>9</v>
      </c>
    </row>
    <row r="79" spans="1:41" ht="36" x14ac:dyDescent="0.25">
      <c r="A79" s="165" t="s">
        <v>12</v>
      </c>
      <c r="B79" s="159" t="s">
        <v>206</v>
      </c>
      <c r="C79" s="42" t="s">
        <v>145</v>
      </c>
      <c r="D79" s="208">
        <v>2</v>
      </c>
      <c r="E79" s="79"/>
      <c r="F79" s="40"/>
    </row>
    <row r="80" spans="1:41" x14ac:dyDescent="0.25">
      <c r="A80" s="165"/>
      <c r="B80" s="159"/>
      <c r="C80" s="42"/>
      <c r="D80" s="208"/>
      <c r="E80" s="79"/>
      <c r="F80" s="40"/>
    </row>
    <row r="81" spans="1:6" ht="24" x14ac:dyDescent="0.25">
      <c r="A81" s="165">
        <v>2</v>
      </c>
      <c r="B81" s="159" t="s">
        <v>308</v>
      </c>
      <c r="C81" s="42" t="s">
        <v>145</v>
      </c>
      <c r="D81" s="208">
        <v>4</v>
      </c>
      <c r="E81" s="79"/>
      <c r="F81" s="40"/>
    </row>
    <row r="82" spans="1:6" x14ac:dyDescent="0.25">
      <c r="A82" s="165"/>
      <c r="B82" s="159"/>
      <c r="C82" s="42"/>
      <c r="D82" s="208"/>
      <c r="E82" s="79"/>
      <c r="F82" s="40"/>
    </row>
    <row r="83" spans="1:6" ht="24" x14ac:dyDescent="0.25">
      <c r="A83" s="165">
        <v>3</v>
      </c>
      <c r="B83" s="159" t="s">
        <v>208</v>
      </c>
      <c r="C83" s="42" t="s">
        <v>145</v>
      </c>
      <c r="D83" s="208">
        <v>4</v>
      </c>
      <c r="E83" s="79"/>
      <c r="F83" s="40"/>
    </row>
    <row r="84" spans="1:6" x14ac:dyDescent="0.25">
      <c r="A84" s="165"/>
      <c r="B84" s="159"/>
      <c r="C84" s="42"/>
      <c r="D84" s="208"/>
      <c r="E84" s="79"/>
      <c r="F84" s="40"/>
    </row>
    <row r="85" spans="1:6" ht="24" x14ac:dyDescent="0.25">
      <c r="A85" s="165">
        <v>4</v>
      </c>
      <c r="B85" s="159" t="s">
        <v>328</v>
      </c>
      <c r="C85" s="42" t="s">
        <v>145</v>
      </c>
      <c r="D85" s="208">
        <v>2</v>
      </c>
      <c r="E85" s="79"/>
      <c r="F85" s="40"/>
    </row>
    <row r="86" spans="1:6" ht="15.75" thickBot="1" x14ac:dyDescent="0.3">
      <c r="A86" s="167"/>
      <c r="B86" s="21"/>
      <c r="C86" s="48"/>
      <c r="D86" s="209"/>
      <c r="E86" s="160"/>
      <c r="F86" s="161"/>
    </row>
    <row r="87" spans="1:6" ht="15.75" thickTop="1" x14ac:dyDescent="0.25">
      <c r="A87" s="166"/>
      <c r="B87" s="5"/>
      <c r="C87" s="42"/>
      <c r="D87" s="208"/>
      <c r="E87" s="79"/>
      <c r="F87" s="162"/>
    </row>
    <row r="88" spans="1:6" x14ac:dyDescent="0.25">
      <c r="A88" s="166"/>
      <c r="B88" s="5" t="s">
        <v>10</v>
      </c>
      <c r="C88" s="42"/>
      <c r="D88" s="208"/>
      <c r="E88" s="79"/>
      <c r="F88" s="99"/>
    </row>
    <row r="89" spans="1:6" x14ac:dyDescent="0.25">
      <c r="A89" s="43"/>
      <c r="B89" s="7"/>
      <c r="C89" s="54"/>
      <c r="D89" s="200"/>
      <c r="E89" s="67"/>
      <c r="F89" s="67"/>
    </row>
    <row r="90" spans="1:6" ht="15.75" x14ac:dyDescent="0.25">
      <c r="A90" s="42"/>
      <c r="B90" s="36" t="s">
        <v>49</v>
      </c>
      <c r="C90" s="42"/>
      <c r="D90" s="178"/>
      <c r="E90" s="40"/>
      <c r="F90" s="40"/>
    </row>
    <row r="91" spans="1:6" ht="15.75" x14ac:dyDescent="0.25">
      <c r="A91" s="42"/>
      <c r="B91" s="86"/>
      <c r="C91" s="42"/>
      <c r="D91" s="178"/>
      <c r="E91" s="40"/>
      <c r="F91" s="40"/>
    </row>
    <row r="92" spans="1:6" x14ac:dyDescent="0.25">
      <c r="A92" s="42"/>
      <c r="B92" s="82" t="s">
        <v>216</v>
      </c>
      <c r="C92" s="42"/>
      <c r="D92" s="178"/>
      <c r="E92" s="40"/>
      <c r="F92" s="40"/>
    </row>
    <row r="93" spans="1:6" x14ac:dyDescent="0.25">
      <c r="A93" s="42"/>
      <c r="B93" s="12"/>
      <c r="C93" s="42"/>
      <c r="D93" s="178"/>
      <c r="E93" s="40"/>
      <c r="F93" s="40"/>
    </row>
    <row r="94" spans="1:6" x14ac:dyDescent="0.25">
      <c r="A94" s="42"/>
      <c r="B94" s="261" t="s">
        <v>50</v>
      </c>
      <c r="C94" s="42"/>
      <c r="D94" s="178"/>
      <c r="E94" s="40"/>
      <c r="F94" s="40"/>
    </row>
    <row r="95" spans="1:6" x14ac:dyDescent="0.25">
      <c r="A95" s="42"/>
      <c r="B95" s="14"/>
      <c r="C95" s="42"/>
      <c r="D95" s="178"/>
      <c r="E95" s="40"/>
      <c r="F95" s="40"/>
    </row>
    <row r="96" spans="1:6" x14ac:dyDescent="0.25">
      <c r="A96" s="42"/>
      <c r="B96" s="12" t="s">
        <v>51</v>
      </c>
      <c r="C96" s="42"/>
      <c r="D96" s="178"/>
      <c r="E96" s="40"/>
      <c r="F96" s="40"/>
    </row>
    <row r="97" spans="1:6" x14ac:dyDescent="0.25">
      <c r="A97" s="42"/>
      <c r="B97" s="12"/>
      <c r="C97" s="42"/>
      <c r="D97" s="178"/>
      <c r="E97" s="40"/>
      <c r="F97" s="40"/>
    </row>
    <row r="98" spans="1:6" x14ac:dyDescent="0.25">
      <c r="A98" s="42"/>
      <c r="B98" s="12" t="s">
        <v>52</v>
      </c>
      <c r="C98" s="42"/>
      <c r="D98" s="178"/>
      <c r="E98" s="40"/>
      <c r="F98" s="40"/>
    </row>
    <row r="99" spans="1:6" x14ac:dyDescent="0.25">
      <c r="A99" s="42"/>
      <c r="B99" s="12"/>
      <c r="C99" s="42"/>
      <c r="D99" s="178"/>
      <c r="E99" s="40"/>
      <c r="F99" s="40"/>
    </row>
    <row r="100" spans="1:6" x14ac:dyDescent="0.25">
      <c r="A100" s="42"/>
      <c r="B100" s="14" t="s">
        <v>53</v>
      </c>
      <c r="C100" s="42"/>
      <c r="D100" s="178"/>
      <c r="E100" s="40"/>
      <c r="F100" s="40"/>
    </row>
    <row r="101" spans="1:6" x14ac:dyDescent="0.25">
      <c r="A101" s="42"/>
      <c r="B101" s="12"/>
      <c r="C101" s="42"/>
      <c r="D101" s="178"/>
      <c r="E101" s="40"/>
      <c r="F101" s="40"/>
    </row>
    <row r="102" spans="1:6" x14ac:dyDescent="0.25">
      <c r="A102" s="42"/>
      <c r="B102" s="7" t="s">
        <v>309</v>
      </c>
      <c r="C102" s="42"/>
      <c r="D102" s="178"/>
      <c r="E102" s="40"/>
      <c r="F102" s="40"/>
    </row>
    <row r="103" spans="1:6" x14ac:dyDescent="0.25">
      <c r="A103" s="42"/>
      <c r="B103" s="7"/>
      <c r="C103" s="42"/>
      <c r="D103" s="178"/>
      <c r="E103" s="40"/>
      <c r="F103" s="40"/>
    </row>
    <row r="104" spans="1:6" x14ac:dyDescent="0.25">
      <c r="A104" s="42"/>
      <c r="B104" s="90" t="s">
        <v>83</v>
      </c>
      <c r="C104" s="42"/>
      <c r="D104" s="178"/>
      <c r="E104" s="40"/>
      <c r="F104" s="40"/>
    </row>
    <row r="105" spans="1:6" x14ac:dyDescent="0.25">
      <c r="A105" s="42"/>
      <c r="B105" s="90"/>
      <c r="C105" s="42"/>
      <c r="D105" s="178"/>
      <c r="E105" s="40"/>
      <c r="F105" s="40"/>
    </row>
    <row r="106" spans="1:6" x14ac:dyDescent="0.25">
      <c r="A106" s="42"/>
      <c r="B106" s="90" t="s">
        <v>326</v>
      </c>
      <c r="C106" s="42"/>
      <c r="D106" s="178"/>
      <c r="E106" s="40"/>
      <c r="F106" s="40"/>
    </row>
    <row r="107" spans="1:6" x14ac:dyDescent="0.25">
      <c r="A107" s="42"/>
      <c r="B107" s="90"/>
      <c r="C107" s="42"/>
      <c r="D107" s="178"/>
      <c r="E107" s="40"/>
      <c r="F107" s="40"/>
    </row>
    <row r="108" spans="1:6" x14ac:dyDescent="0.25">
      <c r="A108" s="42"/>
      <c r="B108" s="90" t="s">
        <v>327</v>
      </c>
      <c r="C108" s="42"/>
      <c r="D108" s="178"/>
      <c r="E108" s="40"/>
      <c r="F108" s="40"/>
    </row>
    <row r="109" spans="1:6" ht="15.75" thickBot="1" x14ac:dyDescent="0.3">
      <c r="A109" s="42"/>
      <c r="B109" s="33"/>
      <c r="C109" s="48"/>
      <c r="D109" s="182"/>
      <c r="E109" s="65"/>
      <c r="F109" s="65"/>
    </row>
    <row r="110" spans="1:6" ht="15.75" thickTop="1" x14ac:dyDescent="0.25">
      <c r="A110" s="42"/>
      <c r="B110" s="14"/>
      <c r="C110" s="42"/>
      <c r="D110" s="178"/>
      <c r="E110" s="40"/>
      <c r="F110" s="40"/>
    </row>
    <row r="111" spans="1:6" x14ac:dyDescent="0.25">
      <c r="A111" s="42"/>
      <c r="B111" s="12" t="s">
        <v>55</v>
      </c>
      <c r="C111" s="42"/>
      <c r="D111" s="178"/>
      <c r="E111" s="40"/>
      <c r="F111" s="40"/>
    </row>
    <row r="112" spans="1:6" x14ac:dyDescent="0.25">
      <c r="A112" s="42"/>
      <c r="B112" s="12" t="s">
        <v>56</v>
      </c>
      <c r="C112" s="42"/>
      <c r="D112" s="178"/>
      <c r="E112" s="40"/>
      <c r="F112" s="56"/>
    </row>
    <row r="113" spans="2:10" x14ac:dyDescent="0.25">
      <c r="B113" s="34" t="s">
        <v>57</v>
      </c>
      <c r="F113" s="78"/>
    </row>
    <row r="121" spans="2:10" x14ac:dyDescent="0.25">
      <c r="J121" s="35"/>
    </row>
  </sheetData>
  <pageMargins left="0.70866141732283472" right="0.70866141732283472" top="0.74803149606299213" bottom="0.74803149606299213" header="0.31496062992125984" footer="0.31496062992125984"/>
  <pageSetup paperSize="9" orientation="portrait" r:id="rId1"/>
  <headerFooter>
    <oddFooter>&amp;C&amp;P/&amp;N</oddFooter>
  </headerFooter>
  <rowBreaks count="3" manualBreakCount="3">
    <brk id="24" max="16383" man="1"/>
    <brk id="52" max="16383" man="1"/>
    <brk id="75"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J193"/>
  <sheetViews>
    <sheetView tabSelected="1" topLeftCell="A161" workbookViewId="0">
      <selection activeCell="E178" sqref="E178"/>
    </sheetView>
  </sheetViews>
  <sheetFormatPr defaultRowHeight="15" x14ac:dyDescent="0.25"/>
  <cols>
    <col min="1" max="1" width="4.5703125" style="134" bestFit="1" customWidth="1"/>
    <col min="2" max="2" width="39.85546875" style="4" customWidth="1"/>
    <col min="3" max="3" width="9.140625" style="76"/>
    <col min="4" max="4" width="9.28515625" style="210" bestFit="1" customWidth="1"/>
    <col min="5" max="5" width="11.5703125" style="77" customWidth="1"/>
    <col min="6" max="6" width="12" style="77" customWidth="1"/>
    <col min="7" max="16384" width="9.140625" style="4"/>
  </cols>
  <sheetData>
    <row r="1" spans="1:6" ht="18.75" x14ac:dyDescent="0.3">
      <c r="A1" s="42"/>
      <c r="B1" s="110" t="s">
        <v>58</v>
      </c>
      <c r="C1" s="45"/>
      <c r="D1" s="177"/>
      <c r="E1" s="56"/>
      <c r="F1" s="40"/>
    </row>
    <row r="2" spans="1:6" x14ac:dyDescent="0.25">
      <c r="A2" s="42"/>
      <c r="B2" s="15" t="s">
        <v>304</v>
      </c>
      <c r="C2" s="45"/>
      <c r="D2" s="177"/>
      <c r="E2" s="56"/>
      <c r="F2" s="40"/>
    </row>
    <row r="3" spans="1:6" s="260" customFormat="1" ht="15.75" x14ac:dyDescent="0.25">
      <c r="A3" s="257"/>
      <c r="B3" s="36" t="s">
        <v>3</v>
      </c>
      <c r="C3" s="184"/>
      <c r="D3" s="177"/>
      <c r="E3" s="258"/>
      <c r="F3" s="259"/>
    </row>
    <row r="4" spans="1:6" x14ac:dyDescent="0.25">
      <c r="A4" s="42"/>
      <c r="B4" s="14"/>
      <c r="C4" s="45"/>
      <c r="D4" s="177"/>
      <c r="E4" s="56"/>
      <c r="F4" s="40"/>
    </row>
    <row r="5" spans="1:6" x14ac:dyDescent="0.25">
      <c r="A5" s="42"/>
      <c r="B5" s="82" t="s">
        <v>4</v>
      </c>
      <c r="C5" s="45"/>
      <c r="D5" s="177"/>
      <c r="E5" s="56"/>
      <c r="F5" s="40"/>
    </row>
    <row r="6" spans="1:6" x14ac:dyDescent="0.25">
      <c r="A6" s="42"/>
      <c r="B6" s="14"/>
      <c r="C6" s="45"/>
      <c r="D6" s="177"/>
      <c r="E6" s="56"/>
      <c r="F6" s="40"/>
    </row>
    <row r="7" spans="1:6" ht="36.75" x14ac:dyDescent="0.25">
      <c r="A7" s="42"/>
      <c r="B7" s="15" t="s">
        <v>77</v>
      </c>
      <c r="C7" s="45"/>
      <c r="D7" s="177"/>
      <c r="E7" s="56"/>
      <c r="F7" s="40"/>
    </row>
    <row r="8" spans="1:6" ht="24.75" x14ac:dyDescent="0.25">
      <c r="A8" s="42"/>
      <c r="B8" s="15" t="s">
        <v>70</v>
      </c>
      <c r="C8" s="45"/>
      <c r="D8" s="177"/>
      <c r="E8" s="56"/>
      <c r="F8" s="40"/>
    </row>
    <row r="9" spans="1:6" x14ac:dyDescent="0.25">
      <c r="A9" s="42"/>
      <c r="B9" s="15"/>
      <c r="C9" s="45"/>
      <c r="D9" s="177"/>
      <c r="E9" s="56"/>
      <c r="F9" s="40"/>
    </row>
    <row r="10" spans="1:6" s="17" customFormat="1" x14ac:dyDescent="0.25">
      <c r="A10" s="102" t="s">
        <v>5</v>
      </c>
      <c r="B10" s="16" t="s">
        <v>6</v>
      </c>
      <c r="C10" s="46" t="s">
        <v>7</v>
      </c>
      <c r="D10" s="178" t="s">
        <v>8</v>
      </c>
      <c r="E10" s="57" t="s">
        <v>59</v>
      </c>
      <c r="F10" s="75" t="s">
        <v>9</v>
      </c>
    </row>
    <row r="11" spans="1:6" s="108" customFormat="1" ht="180" x14ac:dyDescent="0.25">
      <c r="A11" s="31">
        <v>1</v>
      </c>
      <c r="B11" s="107" t="s">
        <v>252</v>
      </c>
      <c r="C11" s="47" t="s">
        <v>2</v>
      </c>
      <c r="D11" s="179">
        <v>22</v>
      </c>
      <c r="E11" s="58"/>
      <c r="F11" s="3"/>
    </row>
    <row r="12" spans="1:6" s="108" customFormat="1" x14ac:dyDescent="0.25">
      <c r="A12" s="31"/>
      <c r="B12" s="107"/>
      <c r="C12" s="47"/>
      <c r="D12" s="179"/>
      <c r="E12" s="58"/>
      <c r="F12" s="3"/>
    </row>
    <row r="13" spans="1:6" ht="12" x14ac:dyDescent="0.2">
      <c r="A13" s="31"/>
      <c r="B13" s="20" t="s">
        <v>62</v>
      </c>
      <c r="C13" s="47"/>
      <c r="D13" s="270"/>
      <c r="E13" s="58"/>
      <c r="F13" s="3"/>
    </row>
    <row r="14" spans="1:6" ht="12" x14ac:dyDescent="0.2">
      <c r="A14" s="31"/>
      <c r="B14" s="19"/>
      <c r="C14" s="47"/>
      <c r="D14" s="270"/>
      <c r="E14" s="58"/>
      <c r="F14" s="3"/>
    </row>
    <row r="15" spans="1:6" ht="36" x14ac:dyDescent="0.25">
      <c r="A15" s="31">
        <v>2</v>
      </c>
      <c r="B15" s="19" t="s">
        <v>300</v>
      </c>
      <c r="C15" s="47" t="s">
        <v>2</v>
      </c>
      <c r="D15" s="179">
        <v>5</v>
      </c>
      <c r="E15" s="58"/>
      <c r="F15" s="3"/>
    </row>
    <row r="16" spans="1:6" x14ac:dyDescent="0.25">
      <c r="A16" s="31"/>
      <c r="B16" s="19"/>
      <c r="C16" s="47"/>
      <c r="D16" s="179"/>
      <c r="E16" s="58"/>
      <c r="F16" s="3"/>
    </row>
    <row r="17" spans="1:6" x14ac:dyDescent="0.25">
      <c r="A17" s="171">
        <v>3</v>
      </c>
      <c r="B17" s="26" t="s">
        <v>131</v>
      </c>
      <c r="C17" s="43" t="s">
        <v>1</v>
      </c>
      <c r="D17" s="181">
        <v>1</v>
      </c>
      <c r="E17" s="172"/>
      <c r="F17" s="3"/>
    </row>
    <row r="18" spans="1:6" x14ac:dyDescent="0.25">
      <c r="A18" s="31"/>
      <c r="B18" s="19"/>
      <c r="C18" s="47"/>
      <c r="D18" s="179"/>
      <c r="E18" s="58"/>
      <c r="F18" s="3"/>
    </row>
    <row r="19" spans="1:6" ht="24.75" thickBot="1" x14ac:dyDescent="0.3">
      <c r="A19" s="29">
        <v>4</v>
      </c>
      <c r="B19" s="21" t="s">
        <v>149</v>
      </c>
      <c r="C19" s="48" t="s">
        <v>1</v>
      </c>
      <c r="D19" s="182">
        <v>1</v>
      </c>
      <c r="E19" s="59"/>
      <c r="F19" s="68"/>
    </row>
    <row r="20" spans="1:6" ht="15.75" thickTop="1" x14ac:dyDescent="0.25">
      <c r="A20" s="43"/>
      <c r="B20" s="1" t="s">
        <v>10</v>
      </c>
      <c r="C20" s="43"/>
      <c r="D20" s="177"/>
      <c r="E20" s="60"/>
      <c r="F20" s="69"/>
    </row>
    <row r="21" spans="1:6" x14ac:dyDescent="0.25">
      <c r="A21" s="28"/>
      <c r="B21" s="18"/>
      <c r="C21" s="42"/>
      <c r="D21" s="178"/>
      <c r="E21" s="40"/>
      <c r="F21" s="3"/>
    </row>
    <row r="22" spans="1:6" x14ac:dyDescent="0.25">
      <c r="A22" s="42"/>
      <c r="B22" s="12"/>
      <c r="C22" s="42"/>
      <c r="D22" s="178"/>
      <c r="E22" s="40"/>
      <c r="F22" s="40"/>
    </row>
    <row r="23" spans="1:6" x14ac:dyDescent="0.25">
      <c r="A23" s="42"/>
      <c r="B23" s="82" t="s">
        <v>11</v>
      </c>
      <c r="C23" s="42"/>
      <c r="D23" s="177"/>
      <c r="E23" s="40"/>
      <c r="F23" s="40"/>
    </row>
    <row r="24" spans="1:6" x14ac:dyDescent="0.25">
      <c r="A24" s="45"/>
      <c r="B24" s="14"/>
      <c r="C24" s="45"/>
      <c r="D24" s="177"/>
      <c r="E24" s="56"/>
      <c r="F24" s="56"/>
    </row>
    <row r="25" spans="1:6" s="17" customFormat="1" x14ac:dyDescent="0.25">
      <c r="A25" s="102" t="s">
        <v>5</v>
      </c>
      <c r="B25" s="16" t="s">
        <v>6</v>
      </c>
      <c r="C25" s="46" t="s">
        <v>7</v>
      </c>
      <c r="D25" s="178" t="s">
        <v>8</v>
      </c>
      <c r="E25" s="57" t="s">
        <v>59</v>
      </c>
      <c r="F25" s="75" t="s">
        <v>9</v>
      </c>
    </row>
    <row r="26" spans="1:6" ht="72" x14ac:dyDescent="0.25">
      <c r="A26" s="23" t="s">
        <v>12</v>
      </c>
      <c r="B26" s="173" t="s">
        <v>141</v>
      </c>
      <c r="C26" s="42"/>
      <c r="D26" s="184"/>
      <c r="E26" s="174"/>
      <c r="F26" s="3"/>
    </row>
    <row r="27" spans="1:6" ht="24" x14ac:dyDescent="0.25">
      <c r="A27" s="23"/>
      <c r="B27" s="175" t="s">
        <v>142</v>
      </c>
      <c r="C27" s="42" t="s">
        <v>2</v>
      </c>
      <c r="D27" s="184">
        <v>6</v>
      </c>
      <c r="E27" s="174"/>
      <c r="F27" s="3"/>
    </row>
    <row r="28" spans="1:6" x14ac:dyDescent="0.25">
      <c r="A28" s="23"/>
      <c r="B28" s="175"/>
      <c r="C28" s="42"/>
      <c r="D28" s="184"/>
      <c r="E28" s="174"/>
      <c r="F28" s="3"/>
    </row>
    <row r="29" spans="1:6" x14ac:dyDescent="0.25">
      <c r="A29" s="23" t="s">
        <v>13</v>
      </c>
      <c r="B29" s="2" t="s">
        <v>290</v>
      </c>
      <c r="C29" s="42" t="s">
        <v>2</v>
      </c>
      <c r="D29" s="178">
        <v>2</v>
      </c>
      <c r="E29" s="58"/>
      <c r="F29" s="40"/>
    </row>
    <row r="30" spans="1:6" x14ac:dyDescent="0.25">
      <c r="A30" s="23"/>
      <c r="B30" s="2"/>
      <c r="C30" s="42"/>
      <c r="D30" s="178"/>
      <c r="E30" s="58"/>
      <c r="F30" s="40"/>
    </row>
    <row r="31" spans="1:6" x14ac:dyDescent="0.25">
      <c r="A31" s="23" t="s">
        <v>14</v>
      </c>
      <c r="B31" s="2" t="s">
        <v>291</v>
      </c>
      <c r="C31" s="42" t="s">
        <v>2</v>
      </c>
      <c r="D31" s="178">
        <v>4</v>
      </c>
      <c r="E31" s="58"/>
      <c r="F31" s="40"/>
    </row>
    <row r="32" spans="1:6" x14ac:dyDescent="0.25">
      <c r="A32" s="42"/>
      <c r="B32" s="12"/>
      <c r="C32" s="42"/>
      <c r="D32" s="178"/>
      <c r="E32" s="81"/>
      <c r="F32" s="40"/>
    </row>
    <row r="33" spans="1:6" ht="24" x14ac:dyDescent="0.25">
      <c r="A33" s="23" t="s">
        <v>33</v>
      </c>
      <c r="B33" s="2" t="s">
        <v>16</v>
      </c>
      <c r="C33" s="42" t="s">
        <v>2</v>
      </c>
      <c r="D33" s="178">
        <v>2</v>
      </c>
      <c r="E33" s="58"/>
      <c r="F33" s="3"/>
    </row>
    <row r="34" spans="1:6" x14ac:dyDescent="0.25">
      <c r="A34" s="23"/>
      <c r="B34" s="2"/>
      <c r="C34" s="42"/>
      <c r="D34" s="178"/>
      <c r="E34" s="58"/>
      <c r="F34" s="3"/>
    </row>
    <row r="35" spans="1:6" ht="24" x14ac:dyDescent="0.25">
      <c r="A35" s="28">
        <v>5</v>
      </c>
      <c r="B35" s="5" t="s">
        <v>69</v>
      </c>
      <c r="C35" s="42"/>
      <c r="D35" s="178"/>
      <c r="E35" s="58"/>
      <c r="F35" s="3"/>
    </row>
    <row r="36" spans="1:6" x14ac:dyDescent="0.25">
      <c r="A36" s="28"/>
      <c r="B36" s="2" t="s">
        <v>144</v>
      </c>
      <c r="C36" s="42" t="s">
        <v>0</v>
      </c>
      <c r="D36" s="178">
        <v>15</v>
      </c>
      <c r="E36" s="58"/>
      <c r="F36" s="3"/>
    </row>
    <row r="37" spans="1:6" x14ac:dyDescent="0.25">
      <c r="A37" s="28"/>
      <c r="B37" s="2"/>
      <c r="C37" s="42"/>
      <c r="D37" s="178"/>
      <c r="E37" s="58"/>
      <c r="F37" s="3"/>
    </row>
    <row r="38" spans="1:6" ht="60" x14ac:dyDescent="0.25">
      <c r="A38" s="28">
        <v>6</v>
      </c>
      <c r="B38" s="9" t="s">
        <v>116</v>
      </c>
      <c r="C38" s="42"/>
      <c r="D38" s="178"/>
      <c r="E38" s="58"/>
      <c r="F38" s="3"/>
    </row>
    <row r="39" spans="1:6" x14ac:dyDescent="0.25">
      <c r="A39" s="28"/>
      <c r="B39" s="2" t="s">
        <v>132</v>
      </c>
      <c r="C39" s="42" t="s">
        <v>0</v>
      </c>
      <c r="D39" s="178">
        <v>160</v>
      </c>
      <c r="E39" s="58"/>
      <c r="F39" s="3"/>
    </row>
    <row r="40" spans="1:6" x14ac:dyDescent="0.25">
      <c r="A40" s="28"/>
      <c r="B40" s="2" t="s">
        <v>133</v>
      </c>
      <c r="C40" s="42" t="s">
        <v>0</v>
      </c>
      <c r="D40" s="178">
        <v>80</v>
      </c>
      <c r="E40" s="58"/>
      <c r="F40" s="3"/>
    </row>
    <row r="41" spans="1:6" x14ac:dyDescent="0.25">
      <c r="A41" s="28"/>
      <c r="B41" s="2" t="s">
        <v>135</v>
      </c>
      <c r="C41" s="42" t="s">
        <v>0</v>
      </c>
      <c r="D41" s="178">
        <v>120</v>
      </c>
      <c r="E41" s="58"/>
      <c r="F41" s="3"/>
    </row>
    <row r="42" spans="1:6" x14ac:dyDescent="0.25">
      <c r="A42" s="28"/>
      <c r="B42" s="2" t="s">
        <v>136</v>
      </c>
      <c r="C42" s="42" t="s">
        <v>0</v>
      </c>
      <c r="D42" s="178">
        <v>280</v>
      </c>
      <c r="E42" s="58"/>
      <c r="F42" s="3"/>
    </row>
    <row r="43" spans="1:6" x14ac:dyDescent="0.25">
      <c r="A43" s="28"/>
      <c r="B43" s="2" t="s">
        <v>137</v>
      </c>
      <c r="C43" s="42" t="s">
        <v>0</v>
      </c>
      <c r="D43" s="178">
        <v>140</v>
      </c>
      <c r="E43" s="58"/>
      <c r="F43" s="3"/>
    </row>
    <row r="44" spans="1:6" x14ac:dyDescent="0.25">
      <c r="A44" s="28"/>
      <c r="B44" s="2" t="s">
        <v>301</v>
      </c>
      <c r="C44" s="42" t="s">
        <v>0</v>
      </c>
      <c r="D44" s="178">
        <v>50</v>
      </c>
      <c r="E44" s="58"/>
      <c r="F44" s="3"/>
    </row>
    <row r="45" spans="1:6" x14ac:dyDescent="0.25">
      <c r="A45" s="28"/>
      <c r="B45" s="2" t="s">
        <v>302</v>
      </c>
      <c r="C45" s="42" t="s">
        <v>0</v>
      </c>
      <c r="D45" s="178">
        <v>40</v>
      </c>
      <c r="E45" s="58"/>
      <c r="F45" s="3"/>
    </row>
    <row r="46" spans="1:6" x14ac:dyDescent="0.25">
      <c r="A46" s="28"/>
      <c r="B46" s="2"/>
      <c r="C46" s="42"/>
      <c r="D46" s="178"/>
      <c r="E46" s="58"/>
      <c r="F46" s="3"/>
    </row>
    <row r="47" spans="1:6" ht="36" x14ac:dyDescent="0.25">
      <c r="A47" s="10">
        <v>7</v>
      </c>
      <c r="B47" s="2" t="s">
        <v>113</v>
      </c>
      <c r="C47" s="42"/>
      <c r="D47" s="178"/>
      <c r="E47" s="58"/>
      <c r="F47" s="3"/>
    </row>
    <row r="48" spans="1:6" x14ac:dyDescent="0.25">
      <c r="A48" s="28"/>
      <c r="B48" s="2" t="s">
        <v>115</v>
      </c>
      <c r="C48" s="42" t="s">
        <v>0</v>
      </c>
      <c r="D48" s="178">
        <v>210</v>
      </c>
      <c r="E48" s="58"/>
      <c r="F48" s="3"/>
    </row>
    <row r="49" spans="1:6" x14ac:dyDescent="0.25">
      <c r="A49" s="28"/>
      <c r="B49" s="2"/>
      <c r="C49" s="42"/>
      <c r="D49" s="178"/>
      <c r="E49" s="58"/>
      <c r="F49" s="3"/>
    </row>
    <row r="50" spans="1:6" x14ac:dyDescent="0.25">
      <c r="A50" s="28">
        <v>8</v>
      </c>
      <c r="B50" s="2" t="s">
        <v>20</v>
      </c>
      <c r="C50" s="42"/>
      <c r="D50" s="178"/>
      <c r="E50" s="58"/>
      <c r="F50" s="40"/>
    </row>
    <row r="51" spans="1:6" x14ac:dyDescent="0.25">
      <c r="A51" s="28"/>
      <c r="B51" s="2" t="s">
        <v>21</v>
      </c>
      <c r="C51" s="42" t="s">
        <v>0</v>
      </c>
      <c r="D51" s="178">
        <v>120</v>
      </c>
      <c r="E51" s="58"/>
      <c r="F51" s="40"/>
    </row>
    <row r="52" spans="1:6" x14ac:dyDescent="0.25">
      <c r="A52" s="28"/>
      <c r="B52" s="2" t="s">
        <v>22</v>
      </c>
      <c r="C52" s="42" t="s">
        <v>0</v>
      </c>
      <c r="D52" s="178">
        <v>180</v>
      </c>
      <c r="E52" s="58"/>
      <c r="F52" s="40"/>
    </row>
    <row r="53" spans="1:6" x14ac:dyDescent="0.25">
      <c r="A53" s="28"/>
      <c r="B53" s="2"/>
      <c r="C53" s="42"/>
      <c r="D53" s="178"/>
      <c r="E53" s="58"/>
      <c r="F53" s="40"/>
    </row>
    <row r="54" spans="1:6" ht="60" x14ac:dyDescent="0.25">
      <c r="A54" s="28">
        <v>9</v>
      </c>
      <c r="B54" s="5" t="s">
        <v>76</v>
      </c>
      <c r="C54" s="42"/>
      <c r="D54" s="178"/>
      <c r="E54" s="58"/>
      <c r="F54" s="40"/>
    </row>
    <row r="55" spans="1:6" x14ac:dyDescent="0.25">
      <c r="A55" s="42"/>
      <c r="B55" s="12" t="s">
        <v>23</v>
      </c>
      <c r="C55" s="42" t="s">
        <v>0</v>
      </c>
      <c r="D55" s="178">
        <v>30</v>
      </c>
      <c r="E55" s="58"/>
      <c r="F55" s="40"/>
    </row>
    <row r="56" spans="1:6" x14ac:dyDescent="0.25">
      <c r="A56" s="42"/>
      <c r="B56" s="12"/>
      <c r="C56" s="42"/>
      <c r="D56" s="178"/>
      <c r="E56" s="58"/>
      <c r="F56" s="40"/>
    </row>
    <row r="57" spans="1:6" customFormat="1" ht="48" x14ac:dyDescent="0.25">
      <c r="A57" s="84" t="s">
        <v>79</v>
      </c>
      <c r="B57" s="2" t="s">
        <v>82</v>
      </c>
      <c r="C57" s="42" t="s">
        <v>2</v>
      </c>
      <c r="D57" s="185">
        <v>8</v>
      </c>
      <c r="E57" s="58"/>
      <c r="F57" s="85"/>
    </row>
    <row r="58" spans="1:6" customFormat="1" x14ac:dyDescent="0.25">
      <c r="A58" s="84"/>
      <c r="B58" s="2"/>
      <c r="C58" s="42"/>
      <c r="D58" s="185"/>
      <c r="E58" s="58"/>
      <c r="F58" s="85"/>
    </row>
    <row r="59" spans="1:6" ht="60" x14ac:dyDescent="0.25">
      <c r="A59" s="28">
        <v>11</v>
      </c>
      <c r="B59" s="5" t="s">
        <v>66</v>
      </c>
      <c r="C59" s="42" t="s">
        <v>2</v>
      </c>
      <c r="D59" s="178">
        <v>16</v>
      </c>
      <c r="E59" s="58"/>
      <c r="F59" s="40"/>
    </row>
    <row r="60" spans="1:6" x14ac:dyDescent="0.25">
      <c r="A60" s="101"/>
      <c r="B60" s="5"/>
      <c r="C60" s="45"/>
      <c r="D60" s="177"/>
      <c r="E60" s="58"/>
      <c r="F60" s="70"/>
    </row>
    <row r="61" spans="1:6" ht="24" x14ac:dyDescent="0.25">
      <c r="A61" s="10">
        <v>12</v>
      </c>
      <c r="B61" s="5" t="s">
        <v>298</v>
      </c>
      <c r="C61" s="32"/>
      <c r="D61" s="178"/>
      <c r="E61" s="58"/>
      <c r="F61" s="40"/>
    </row>
    <row r="62" spans="1:6" x14ac:dyDescent="0.25">
      <c r="A62" s="10"/>
      <c r="B62" s="5" t="s">
        <v>24</v>
      </c>
      <c r="C62" s="32" t="s">
        <v>2</v>
      </c>
      <c r="D62" s="178">
        <v>6</v>
      </c>
      <c r="E62" s="58"/>
      <c r="F62" s="40"/>
    </row>
    <row r="63" spans="1:6" x14ac:dyDescent="0.25">
      <c r="A63" s="10"/>
      <c r="B63" s="5"/>
      <c r="C63" s="42"/>
      <c r="D63" s="178"/>
      <c r="E63" s="58"/>
      <c r="F63" s="40"/>
    </row>
    <row r="64" spans="1:6" ht="36" x14ac:dyDescent="0.25">
      <c r="A64" s="10">
        <v>13</v>
      </c>
      <c r="B64" s="5" t="s">
        <v>25</v>
      </c>
      <c r="C64" s="37"/>
      <c r="D64" s="178"/>
      <c r="E64" s="58"/>
      <c r="F64" s="40"/>
    </row>
    <row r="65" spans="1:6" x14ac:dyDescent="0.25">
      <c r="A65" s="10"/>
      <c r="B65" s="5" t="s">
        <v>26</v>
      </c>
      <c r="C65" s="37" t="s">
        <v>2</v>
      </c>
      <c r="D65" s="178">
        <v>4</v>
      </c>
      <c r="E65" s="58"/>
      <c r="F65" s="40"/>
    </row>
    <row r="66" spans="1:6" x14ac:dyDescent="0.25">
      <c r="A66" s="10"/>
      <c r="B66" s="5"/>
      <c r="C66" s="37"/>
      <c r="D66" s="178"/>
      <c r="E66" s="58"/>
      <c r="F66" s="40"/>
    </row>
    <row r="67" spans="1:6" ht="36" x14ac:dyDescent="0.25">
      <c r="A67" s="10">
        <v>14</v>
      </c>
      <c r="B67" s="5" t="s">
        <v>119</v>
      </c>
      <c r="C67" s="37"/>
      <c r="D67" s="178"/>
      <c r="E67" s="58"/>
      <c r="F67" s="40"/>
    </row>
    <row r="68" spans="1:6" x14ac:dyDescent="0.25">
      <c r="A68" s="10"/>
      <c r="B68" s="5" t="s">
        <v>299</v>
      </c>
      <c r="C68" s="37" t="s">
        <v>2</v>
      </c>
      <c r="D68" s="178">
        <v>2</v>
      </c>
      <c r="E68" s="58"/>
      <c r="F68" s="40"/>
    </row>
    <row r="69" spans="1:6" x14ac:dyDescent="0.25">
      <c r="A69" s="10"/>
      <c r="B69" s="5"/>
      <c r="C69" s="37"/>
      <c r="D69" s="178"/>
      <c r="E69" s="58"/>
      <c r="F69" s="40"/>
    </row>
    <row r="70" spans="1:6" ht="60" x14ac:dyDescent="0.25">
      <c r="A70" s="10">
        <v>15</v>
      </c>
      <c r="B70" s="5" t="s">
        <v>120</v>
      </c>
      <c r="C70" s="42"/>
      <c r="D70" s="186"/>
      <c r="E70" s="58"/>
      <c r="F70" s="40"/>
    </row>
    <row r="71" spans="1:6" x14ac:dyDescent="0.25">
      <c r="A71" s="10"/>
      <c r="B71" s="5" t="s">
        <v>241</v>
      </c>
      <c r="C71" s="37" t="s">
        <v>2</v>
      </c>
      <c r="D71" s="178">
        <v>2</v>
      </c>
      <c r="E71" s="58"/>
      <c r="F71" s="40"/>
    </row>
    <row r="72" spans="1:6" x14ac:dyDescent="0.25">
      <c r="A72" s="10"/>
      <c r="B72" s="5"/>
      <c r="C72" s="37"/>
      <c r="D72" s="178"/>
      <c r="E72" s="58"/>
      <c r="F72" s="40"/>
    </row>
    <row r="73" spans="1:6" customFormat="1" ht="84" x14ac:dyDescent="0.25">
      <c r="A73" s="10">
        <v>16</v>
      </c>
      <c r="B73" s="2" t="s">
        <v>86</v>
      </c>
      <c r="C73" s="37" t="s">
        <v>2</v>
      </c>
      <c r="D73" s="187">
        <v>50</v>
      </c>
      <c r="E73" s="66"/>
      <c r="F73" s="109"/>
    </row>
    <row r="74" spans="1:6" customFormat="1" x14ac:dyDescent="0.25">
      <c r="A74" s="10"/>
      <c r="B74" s="2"/>
      <c r="C74" s="37"/>
      <c r="D74" s="187"/>
      <c r="E74" s="66"/>
      <c r="F74" s="109"/>
    </row>
    <row r="75" spans="1:6" ht="36" x14ac:dyDescent="0.25">
      <c r="A75" s="10">
        <v>17</v>
      </c>
      <c r="B75" s="5" t="s">
        <v>75</v>
      </c>
      <c r="C75" s="32" t="s">
        <v>1</v>
      </c>
      <c r="D75" s="178">
        <v>1</v>
      </c>
      <c r="E75" s="58"/>
      <c r="F75" s="40"/>
    </row>
    <row r="76" spans="1:6" ht="15.75" thickBot="1" x14ac:dyDescent="0.3">
      <c r="A76" s="133"/>
      <c r="B76" s="25"/>
      <c r="C76" s="51"/>
      <c r="D76" s="188"/>
      <c r="E76" s="62"/>
      <c r="F76" s="71"/>
    </row>
    <row r="77" spans="1:6" ht="15.75" thickTop="1" x14ac:dyDescent="0.25">
      <c r="A77" s="28"/>
      <c r="B77" s="26"/>
      <c r="C77" s="43"/>
      <c r="D77" s="177"/>
      <c r="E77" s="60"/>
      <c r="F77" s="72"/>
    </row>
    <row r="78" spans="1:6" x14ac:dyDescent="0.25">
      <c r="A78" s="28"/>
      <c r="B78" s="1" t="s">
        <v>27</v>
      </c>
      <c r="C78" s="42"/>
      <c r="D78" s="177"/>
      <c r="E78" s="40"/>
      <c r="F78" s="40"/>
    </row>
    <row r="79" spans="1:6" x14ac:dyDescent="0.25">
      <c r="A79" s="28"/>
      <c r="B79" s="1"/>
      <c r="C79" s="42"/>
      <c r="D79" s="177"/>
      <c r="E79" s="40"/>
      <c r="F79" s="40"/>
    </row>
    <row r="80" spans="1:6" x14ac:dyDescent="0.25">
      <c r="A80" s="37"/>
      <c r="B80" s="82" t="s">
        <v>28</v>
      </c>
      <c r="C80" s="42"/>
      <c r="D80" s="177"/>
      <c r="E80" s="40"/>
      <c r="F80" s="40"/>
    </row>
    <row r="81" spans="1:6" s="17" customFormat="1" x14ac:dyDescent="0.25">
      <c r="A81" s="102" t="s">
        <v>5</v>
      </c>
      <c r="B81" s="16" t="s">
        <v>6</v>
      </c>
      <c r="C81" s="46" t="s">
        <v>7</v>
      </c>
      <c r="D81" s="178" t="s">
        <v>8</v>
      </c>
      <c r="E81" s="57" t="s">
        <v>59</v>
      </c>
      <c r="F81" s="75" t="s">
        <v>9</v>
      </c>
    </row>
    <row r="82" spans="1:6" s="17" customFormat="1" x14ac:dyDescent="0.25">
      <c r="A82" s="102"/>
      <c r="B82" s="16" t="s">
        <v>68</v>
      </c>
      <c r="C82" s="46"/>
      <c r="D82" s="178"/>
      <c r="E82" s="57"/>
      <c r="F82" s="75"/>
    </row>
    <row r="83" spans="1:6" s="17" customFormat="1" ht="25.5" x14ac:dyDescent="0.25">
      <c r="A83" s="102"/>
      <c r="B83" s="262" t="s">
        <v>253</v>
      </c>
      <c r="C83" s="46"/>
      <c r="D83" s="178"/>
      <c r="E83" s="57"/>
      <c r="F83" s="75"/>
    </row>
    <row r="84" spans="1:6" s="17" customFormat="1" x14ac:dyDescent="0.25">
      <c r="A84" s="102"/>
      <c r="B84" s="262"/>
      <c r="C84" s="46"/>
      <c r="D84" s="178"/>
      <c r="E84" s="57"/>
      <c r="F84" s="75"/>
    </row>
    <row r="85" spans="1:6" s="83" customFormat="1" ht="132" x14ac:dyDescent="0.2">
      <c r="A85" s="83">
        <v>1</v>
      </c>
      <c r="B85" s="277" t="s">
        <v>281</v>
      </c>
      <c r="C85" s="278" t="s">
        <v>60</v>
      </c>
      <c r="D85" s="279">
        <v>1</v>
      </c>
      <c r="E85" s="280"/>
      <c r="F85" s="280"/>
    </row>
    <row r="86" spans="1:6" s="83" customFormat="1" ht="12" x14ac:dyDescent="0.2">
      <c r="B86" s="277" t="s">
        <v>277</v>
      </c>
      <c r="C86" s="278" t="s">
        <v>2</v>
      </c>
      <c r="D86" s="279">
        <v>1</v>
      </c>
      <c r="E86" s="280"/>
      <c r="F86" s="280"/>
    </row>
    <row r="87" spans="1:6" s="83" customFormat="1" ht="12" x14ac:dyDescent="0.2">
      <c r="B87" s="277" t="s">
        <v>278</v>
      </c>
      <c r="C87" s="278" t="s">
        <v>2</v>
      </c>
      <c r="D87" s="279">
        <v>1</v>
      </c>
      <c r="E87" s="280"/>
      <c r="F87" s="280"/>
    </row>
    <row r="88" spans="1:6" s="83" customFormat="1" ht="12" x14ac:dyDescent="0.2">
      <c r="A88" s="281"/>
      <c r="B88" s="277" t="s">
        <v>279</v>
      </c>
      <c r="C88" s="278" t="s">
        <v>2</v>
      </c>
      <c r="D88" s="279">
        <v>2</v>
      </c>
      <c r="E88" s="280"/>
      <c r="F88" s="282"/>
    </row>
    <row r="89" spans="1:6" s="83" customFormat="1" ht="12" x14ac:dyDescent="0.2">
      <c r="B89" s="281" t="s">
        <v>274</v>
      </c>
      <c r="C89" s="278" t="s">
        <v>2</v>
      </c>
      <c r="D89" s="279">
        <v>28</v>
      </c>
      <c r="E89" s="280"/>
      <c r="F89" s="280"/>
    </row>
    <row r="90" spans="1:6" s="83" customFormat="1" ht="12" x14ac:dyDescent="0.2">
      <c r="B90" s="281" t="s">
        <v>275</v>
      </c>
      <c r="C90" s="278" t="s">
        <v>2</v>
      </c>
      <c r="D90" s="279">
        <v>10</v>
      </c>
      <c r="E90" s="280"/>
      <c r="F90" s="280"/>
    </row>
    <row r="91" spans="1:6" s="83" customFormat="1" ht="12" x14ac:dyDescent="0.2">
      <c r="A91" s="281"/>
      <c r="B91" s="281" t="s">
        <v>276</v>
      </c>
      <c r="C91" s="278" t="s">
        <v>2</v>
      </c>
      <c r="D91" s="279">
        <v>3</v>
      </c>
      <c r="E91" s="280"/>
      <c r="F91" s="280"/>
    </row>
    <row r="92" spans="1:6" s="83" customFormat="1" ht="12" x14ac:dyDescent="0.2">
      <c r="A92" s="281"/>
      <c r="B92" s="277" t="s">
        <v>280</v>
      </c>
      <c r="C92" s="278" t="s">
        <v>2</v>
      </c>
      <c r="D92" s="279">
        <v>3</v>
      </c>
      <c r="E92" s="280"/>
      <c r="F92" s="282"/>
    </row>
    <row r="93" spans="1:6" s="83" customFormat="1" ht="12" x14ac:dyDescent="0.2">
      <c r="A93" s="281"/>
      <c r="B93" s="281" t="s">
        <v>29</v>
      </c>
      <c r="C93" s="278" t="s">
        <v>2</v>
      </c>
      <c r="D93" s="283"/>
      <c r="E93" s="280"/>
      <c r="F93" s="280"/>
    </row>
    <row r="94" spans="1:6" s="83" customFormat="1" ht="12" x14ac:dyDescent="0.2">
      <c r="A94" s="281"/>
      <c r="B94" s="284" t="s">
        <v>30</v>
      </c>
      <c r="C94" s="285" t="s">
        <v>1</v>
      </c>
      <c r="D94" s="285">
        <v>1</v>
      </c>
      <c r="E94" s="286"/>
      <c r="F94" s="286"/>
    </row>
    <row r="95" spans="1:6" s="83" customFormat="1" ht="12" x14ac:dyDescent="0.2">
      <c r="A95" s="281"/>
      <c r="B95" s="281"/>
      <c r="C95" s="278" t="s">
        <v>1</v>
      </c>
      <c r="D95" s="278">
        <v>1</v>
      </c>
      <c r="E95" s="280"/>
      <c r="F95" s="282"/>
    </row>
    <row r="96" spans="1:6" s="17" customFormat="1" x14ac:dyDescent="0.25">
      <c r="A96" s="102"/>
      <c r="B96" s="262"/>
      <c r="C96" s="46"/>
      <c r="D96" s="178"/>
      <c r="E96" s="57"/>
      <c r="F96" s="75"/>
    </row>
    <row r="97" spans="1:6" ht="96" x14ac:dyDescent="0.25">
      <c r="A97" s="10">
        <v>2</v>
      </c>
      <c r="B97" s="5" t="s">
        <v>273</v>
      </c>
      <c r="C97" s="52" t="s">
        <v>2</v>
      </c>
      <c r="D97" s="187">
        <v>1</v>
      </c>
      <c r="E97" s="63"/>
      <c r="F97" s="63"/>
    </row>
    <row r="98" spans="1:6" ht="36" x14ac:dyDescent="0.25">
      <c r="A98" s="11"/>
      <c r="B98" s="5" t="s">
        <v>269</v>
      </c>
      <c r="C98" s="52" t="s">
        <v>2</v>
      </c>
      <c r="D98" s="187">
        <v>1</v>
      </c>
      <c r="E98" s="63"/>
      <c r="F98" s="63"/>
    </row>
    <row r="99" spans="1:6" ht="24" x14ac:dyDescent="0.25">
      <c r="A99" s="11"/>
      <c r="B99" s="5" t="s">
        <v>254</v>
      </c>
      <c r="C99" s="52" t="s">
        <v>2</v>
      </c>
      <c r="D99" s="187">
        <v>1</v>
      </c>
      <c r="E99" s="63"/>
      <c r="F99" s="63"/>
    </row>
    <row r="100" spans="1:6" ht="36" x14ac:dyDescent="0.25">
      <c r="A100" s="11"/>
      <c r="B100" s="5" t="s">
        <v>255</v>
      </c>
      <c r="C100" s="52"/>
      <c r="D100" s="187"/>
      <c r="E100" s="63"/>
      <c r="F100" s="63"/>
    </row>
    <row r="101" spans="1:6" x14ac:dyDescent="0.25">
      <c r="A101" s="11"/>
      <c r="B101" s="5" t="s">
        <v>256</v>
      </c>
      <c r="C101" s="52" t="s">
        <v>2</v>
      </c>
      <c r="D101" s="187">
        <v>2</v>
      </c>
      <c r="E101" s="63"/>
      <c r="F101" s="63"/>
    </row>
    <row r="102" spans="1:6" x14ac:dyDescent="0.25">
      <c r="A102" s="11"/>
      <c r="B102" s="5" t="s">
        <v>257</v>
      </c>
      <c r="C102" s="52" t="s">
        <v>2</v>
      </c>
      <c r="D102" s="187">
        <v>1</v>
      </c>
      <c r="E102" s="63"/>
      <c r="F102" s="63"/>
    </row>
    <row r="103" spans="1:6" ht="36" x14ac:dyDescent="0.25">
      <c r="A103" s="11"/>
      <c r="B103" s="5" t="s">
        <v>331</v>
      </c>
      <c r="C103" s="52"/>
      <c r="D103" s="187"/>
      <c r="E103" s="63"/>
      <c r="F103" s="63"/>
    </row>
    <row r="104" spans="1:6" x14ac:dyDescent="0.25">
      <c r="A104" s="11"/>
      <c r="B104" s="5" t="s">
        <v>256</v>
      </c>
      <c r="C104" s="52" t="s">
        <v>2</v>
      </c>
      <c r="D104" s="187">
        <v>1</v>
      </c>
      <c r="E104" s="63"/>
      <c r="F104" s="63"/>
    </row>
    <row r="105" spans="1:6" ht="36" x14ac:dyDescent="0.25">
      <c r="A105" s="11"/>
      <c r="B105" s="5" t="s">
        <v>330</v>
      </c>
      <c r="C105" s="52"/>
      <c r="D105" s="187"/>
      <c r="E105" s="63"/>
      <c r="F105" s="63"/>
    </row>
    <row r="106" spans="1:6" x14ac:dyDescent="0.25">
      <c r="A106" s="11"/>
      <c r="B106" s="5" t="s">
        <v>256</v>
      </c>
      <c r="C106" s="52" t="s">
        <v>2</v>
      </c>
      <c r="D106" s="187">
        <v>1</v>
      </c>
      <c r="E106" s="63"/>
      <c r="F106" s="63"/>
    </row>
    <row r="107" spans="1:6" x14ac:dyDescent="0.25">
      <c r="A107" s="11"/>
      <c r="B107" s="5" t="s">
        <v>258</v>
      </c>
      <c r="C107" s="52" t="s">
        <v>2</v>
      </c>
      <c r="D107" s="187">
        <v>2</v>
      </c>
      <c r="E107" s="63"/>
      <c r="F107" s="63"/>
    </row>
    <row r="108" spans="1:6" x14ac:dyDescent="0.25">
      <c r="A108" s="11"/>
      <c r="B108" s="5" t="s">
        <v>259</v>
      </c>
      <c r="C108" s="52" t="s">
        <v>2</v>
      </c>
      <c r="D108" s="187">
        <v>2</v>
      </c>
      <c r="E108" s="63"/>
      <c r="F108" s="63"/>
    </row>
    <row r="109" spans="1:6" ht="48" x14ac:dyDescent="0.25">
      <c r="A109" s="11"/>
      <c r="B109" s="5" t="s">
        <v>260</v>
      </c>
      <c r="C109" s="52" t="s">
        <v>1</v>
      </c>
      <c r="D109" s="187">
        <v>17</v>
      </c>
      <c r="E109" s="63"/>
      <c r="F109" s="63"/>
    </row>
    <row r="110" spans="1:6" ht="24" x14ac:dyDescent="0.25">
      <c r="A110" s="11"/>
      <c r="B110" s="5" t="s">
        <v>261</v>
      </c>
      <c r="C110" s="52" t="s">
        <v>2</v>
      </c>
      <c r="D110" s="187">
        <v>1</v>
      </c>
      <c r="E110" s="63"/>
      <c r="F110" s="63"/>
    </row>
    <row r="111" spans="1:6" x14ac:dyDescent="0.25">
      <c r="A111" s="11"/>
      <c r="B111" s="5" t="s">
        <v>262</v>
      </c>
      <c r="C111" s="52" t="s">
        <v>2</v>
      </c>
      <c r="D111" s="187">
        <v>1</v>
      </c>
      <c r="E111" s="63"/>
      <c r="F111" s="63"/>
    </row>
    <row r="112" spans="1:6" x14ac:dyDescent="0.25">
      <c r="A112" s="11"/>
      <c r="B112" s="5" t="s">
        <v>263</v>
      </c>
      <c r="C112" s="52" t="s">
        <v>2</v>
      </c>
      <c r="D112" s="187">
        <v>1</v>
      </c>
      <c r="E112" s="63"/>
      <c r="F112" s="63"/>
    </row>
    <row r="113" spans="1:6" ht="36" x14ac:dyDescent="0.25">
      <c r="A113" s="11"/>
      <c r="B113" s="5" t="s">
        <v>264</v>
      </c>
      <c r="C113" s="52" t="s">
        <v>2</v>
      </c>
      <c r="D113" s="187">
        <v>1</v>
      </c>
      <c r="E113" s="63"/>
      <c r="F113" s="63"/>
    </row>
    <row r="114" spans="1:6" x14ac:dyDescent="0.25">
      <c r="A114" s="11"/>
      <c r="B114" s="5" t="s">
        <v>270</v>
      </c>
      <c r="C114" s="52" t="s">
        <v>2</v>
      </c>
      <c r="D114" s="187">
        <v>1</v>
      </c>
      <c r="E114" s="63"/>
      <c r="F114" s="63"/>
    </row>
    <row r="115" spans="1:6" x14ac:dyDescent="0.25">
      <c r="A115" s="11"/>
      <c r="B115" s="5" t="s">
        <v>265</v>
      </c>
      <c r="C115" s="52" t="s">
        <v>2</v>
      </c>
      <c r="D115" s="187">
        <v>8</v>
      </c>
      <c r="E115" s="63"/>
      <c r="F115" s="63"/>
    </row>
    <row r="116" spans="1:6" x14ac:dyDescent="0.25">
      <c r="A116" s="11"/>
      <c r="B116" s="5" t="s">
        <v>266</v>
      </c>
      <c r="C116" s="52" t="s">
        <v>1</v>
      </c>
      <c r="D116" s="187">
        <v>1</v>
      </c>
      <c r="E116" s="63"/>
      <c r="F116" s="63"/>
    </row>
    <row r="117" spans="1:6" ht="24" x14ac:dyDescent="0.25">
      <c r="A117" s="11"/>
      <c r="B117" s="5" t="s">
        <v>267</v>
      </c>
      <c r="C117" s="52" t="s">
        <v>1</v>
      </c>
      <c r="D117" s="187">
        <v>1</v>
      </c>
      <c r="E117" s="63"/>
      <c r="F117" s="63"/>
    </row>
    <row r="118" spans="1:6" ht="24" x14ac:dyDescent="0.25">
      <c r="A118" s="11"/>
      <c r="B118" s="5" t="s">
        <v>292</v>
      </c>
      <c r="C118" s="52" t="s">
        <v>2</v>
      </c>
      <c r="D118" s="187">
        <v>2</v>
      </c>
      <c r="E118" s="63"/>
      <c r="F118" s="63"/>
    </row>
    <row r="119" spans="1:6" ht="96" x14ac:dyDescent="0.25">
      <c r="A119" s="11"/>
      <c r="B119" s="5" t="s">
        <v>271</v>
      </c>
      <c r="C119" s="52" t="s">
        <v>2</v>
      </c>
      <c r="D119" s="187">
        <v>1</v>
      </c>
      <c r="E119" s="63"/>
      <c r="F119" s="63"/>
    </row>
    <row r="120" spans="1:6" ht="72" x14ac:dyDescent="0.25">
      <c r="A120" s="11"/>
      <c r="B120" s="5" t="s">
        <v>272</v>
      </c>
      <c r="C120" s="52" t="s">
        <v>2</v>
      </c>
      <c r="D120" s="187">
        <v>1</v>
      </c>
      <c r="E120" s="63"/>
      <c r="F120" s="63"/>
    </row>
    <row r="121" spans="1:6" ht="60" x14ac:dyDescent="0.25">
      <c r="A121" s="11"/>
      <c r="B121" s="287" t="s">
        <v>268</v>
      </c>
      <c r="C121" s="53" t="s">
        <v>1</v>
      </c>
      <c r="D121" s="288">
        <v>1</v>
      </c>
      <c r="E121" s="64"/>
      <c r="F121" s="64"/>
    </row>
    <row r="122" spans="1:6" s="83" customFormat="1" x14ac:dyDescent="0.25">
      <c r="A122" s="281"/>
      <c r="B122" s="281"/>
      <c r="C122" s="278" t="s">
        <v>1</v>
      </c>
      <c r="D122" s="187">
        <v>1</v>
      </c>
      <c r="E122" s="280"/>
      <c r="F122" s="282"/>
    </row>
    <row r="123" spans="1:6" ht="15.75" thickBot="1" x14ac:dyDescent="0.3">
      <c r="A123" s="48"/>
      <c r="B123" s="27"/>
      <c r="C123" s="48"/>
      <c r="D123" s="182"/>
      <c r="E123" s="65"/>
      <c r="F123" s="74"/>
    </row>
    <row r="124" spans="1:6" ht="15.75" thickTop="1" x14ac:dyDescent="0.25">
      <c r="A124" s="37"/>
      <c r="B124" s="24" t="s">
        <v>10</v>
      </c>
      <c r="C124" s="42"/>
      <c r="D124" s="178"/>
      <c r="E124" s="40"/>
      <c r="F124" s="99"/>
    </row>
    <row r="125" spans="1:6" x14ac:dyDescent="0.25">
      <c r="A125" s="28"/>
      <c r="B125" s="1"/>
      <c r="C125" s="42"/>
      <c r="D125" s="177"/>
      <c r="E125" s="40"/>
      <c r="F125" s="40"/>
    </row>
    <row r="126" spans="1:6" x14ac:dyDescent="0.25">
      <c r="A126" s="42"/>
      <c r="B126" s="261" t="s">
        <v>289</v>
      </c>
      <c r="C126" s="42"/>
      <c r="D126" s="177"/>
      <c r="E126" s="40"/>
      <c r="F126" s="40"/>
    </row>
    <row r="127" spans="1:6" s="17" customFormat="1" x14ac:dyDescent="0.25">
      <c r="A127" s="102" t="s">
        <v>5</v>
      </c>
      <c r="B127" s="16" t="s">
        <v>6</v>
      </c>
      <c r="C127" s="46" t="s">
        <v>7</v>
      </c>
      <c r="D127" s="178" t="s">
        <v>8</v>
      </c>
      <c r="E127" s="57" t="s">
        <v>59</v>
      </c>
      <c r="F127" s="75" t="s">
        <v>9</v>
      </c>
    </row>
    <row r="128" spans="1:6" customFormat="1" x14ac:dyDescent="0.25">
      <c r="A128" s="10"/>
      <c r="B128" s="2" t="s">
        <v>282</v>
      </c>
      <c r="C128" s="37"/>
      <c r="D128" s="187"/>
      <c r="E128" s="66"/>
      <c r="F128" s="109"/>
    </row>
    <row r="129" spans="1:6" customFormat="1" x14ac:dyDescent="0.25">
      <c r="A129" s="10"/>
      <c r="B129" s="2"/>
      <c r="C129" s="37"/>
      <c r="D129" s="187"/>
      <c r="E129" s="66"/>
      <c r="F129" s="109"/>
    </row>
    <row r="130" spans="1:6" customFormat="1" ht="84" x14ac:dyDescent="0.25">
      <c r="A130" s="10">
        <v>1</v>
      </c>
      <c r="B130" s="2" t="s">
        <v>334</v>
      </c>
      <c r="C130" s="37" t="s">
        <v>2</v>
      </c>
      <c r="D130" s="187">
        <v>1</v>
      </c>
      <c r="E130" s="66"/>
      <c r="F130" s="109"/>
    </row>
    <row r="131" spans="1:6" customFormat="1" x14ac:dyDescent="0.25">
      <c r="A131" s="10">
        <v>2</v>
      </c>
      <c r="B131" s="2" t="s">
        <v>283</v>
      </c>
      <c r="C131" s="37" t="s">
        <v>1</v>
      </c>
      <c r="D131" s="187">
        <v>1</v>
      </c>
      <c r="E131" s="66"/>
      <c r="F131" s="109"/>
    </row>
    <row r="132" spans="1:6" customFormat="1" ht="24" x14ac:dyDescent="0.25">
      <c r="A132" s="10">
        <v>3</v>
      </c>
      <c r="B132" s="2" t="s">
        <v>284</v>
      </c>
      <c r="C132" s="37" t="s">
        <v>1</v>
      </c>
      <c r="D132" s="187">
        <v>2</v>
      </c>
      <c r="E132" s="66"/>
      <c r="F132" s="109"/>
    </row>
    <row r="133" spans="1:6" customFormat="1" ht="36" x14ac:dyDescent="0.25">
      <c r="A133" s="10">
        <v>4</v>
      </c>
      <c r="B133" s="2" t="s">
        <v>285</v>
      </c>
      <c r="C133" s="37" t="s">
        <v>2</v>
      </c>
      <c r="D133" s="187">
        <v>1</v>
      </c>
      <c r="E133" s="66"/>
      <c r="F133" s="109"/>
    </row>
    <row r="134" spans="1:6" customFormat="1" ht="24" x14ac:dyDescent="0.25">
      <c r="A134" s="10">
        <v>5</v>
      </c>
      <c r="B134" s="2" t="s">
        <v>286</v>
      </c>
      <c r="C134" s="37" t="s">
        <v>2</v>
      </c>
      <c r="D134" s="187">
        <v>1</v>
      </c>
      <c r="E134" s="66"/>
      <c r="F134" s="109"/>
    </row>
    <row r="135" spans="1:6" customFormat="1" ht="24" x14ac:dyDescent="0.25">
      <c r="A135" s="10">
        <v>6</v>
      </c>
      <c r="B135" s="2" t="s">
        <v>287</v>
      </c>
      <c r="C135" s="37" t="s">
        <v>0</v>
      </c>
      <c r="D135" s="187">
        <v>80</v>
      </c>
      <c r="E135" s="66"/>
      <c r="F135" s="109"/>
    </row>
    <row r="136" spans="1:6" customFormat="1" x14ac:dyDescent="0.25">
      <c r="A136" s="10">
        <v>7</v>
      </c>
      <c r="B136" s="2" t="s">
        <v>297</v>
      </c>
      <c r="C136" s="37" t="s">
        <v>0</v>
      </c>
      <c r="D136" s="187">
        <v>90</v>
      </c>
      <c r="E136" s="66"/>
      <c r="F136" s="109"/>
    </row>
    <row r="137" spans="1:6" customFormat="1" ht="24" x14ac:dyDescent="0.25">
      <c r="A137" s="10">
        <v>8</v>
      </c>
      <c r="B137" s="2" t="s">
        <v>179</v>
      </c>
      <c r="C137" s="37" t="s">
        <v>180</v>
      </c>
      <c r="D137" s="187">
        <v>0.2</v>
      </c>
      <c r="E137" s="66"/>
      <c r="F137" s="109"/>
    </row>
    <row r="138" spans="1:6" customFormat="1" ht="36" x14ac:dyDescent="0.25">
      <c r="A138" s="10">
        <v>9</v>
      </c>
      <c r="B138" s="2" t="s">
        <v>288</v>
      </c>
      <c r="C138" s="37" t="s">
        <v>0</v>
      </c>
      <c r="D138" s="187">
        <v>120</v>
      </c>
      <c r="E138" s="66"/>
      <c r="F138" s="109"/>
    </row>
    <row r="139" spans="1:6" customFormat="1" ht="48" x14ac:dyDescent="0.25">
      <c r="A139" s="10">
        <v>10</v>
      </c>
      <c r="B139" s="2" t="s">
        <v>187</v>
      </c>
      <c r="C139" s="37" t="s">
        <v>1</v>
      </c>
      <c r="D139" s="187">
        <v>1</v>
      </c>
      <c r="E139" s="66"/>
      <c r="F139" s="109"/>
    </row>
    <row r="140" spans="1:6" s="55" customFormat="1" ht="15.75" thickBot="1" x14ac:dyDescent="0.3">
      <c r="A140" s="163"/>
      <c r="B140" s="170"/>
      <c r="C140" s="148"/>
      <c r="D140" s="197"/>
      <c r="E140" s="149"/>
      <c r="F140" s="149"/>
    </row>
    <row r="141" spans="1:6" s="55" customFormat="1" ht="15.75" thickTop="1" x14ac:dyDescent="0.25">
      <c r="A141" s="49"/>
      <c r="B141" s="150" t="s">
        <v>10</v>
      </c>
      <c r="C141" s="151"/>
      <c r="D141" s="198"/>
      <c r="E141" s="91"/>
      <c r="F141" s="99"/>
    </row>
    <row r="142" spans="1:6" s="83" customFormat="1" x14ac:dyDescent="0.25">
      <c r="A142" s="96"/>
      <c r="B142" s="98"/>
      <c r="C142" s="95"/>
      <c r="D142" s="199"/>
      <c r="E142" s="91"/>
      <c r="F142" s="91"/>
    </row>
    <row r="143" spans="1:6" x14ac:dyDescent="0.25">
      <c r="A143" s="158"/>
      <c r="B143" s="261" t="s">
        <v>83</v>
      </c>
      <c r="C143" s="169"/>
      <c r="D143" s="208"/>
      <c r="E143" s="87"/>
      <c r="F143" s="91"/>
    </row>
    <row r="144" spans="1:6" s="17" customFormat="1" x14ac:dyDescent="0.25">
      <c r="A144" s="102" t="s">
        <v>5</v>
      </c>
      <c r="B144" s="16" t="s">
        <v>6</v>
      </c>
      <c r="C144" s="46" t="s">
        <v>7</v>
      </c>
      <c r="D144" s="178" t="s">
        <v>8</v>
      </c>
      <c r="E144" s="57" t="s">
        <v>59</v>
      </c>
      <c r="F144" s="75" t="s">
        <v>9</v>
      </c>
    </row>
    <row r="145" spans="1:6" ht="36" x14ac:dyDescent="0.25">
      <c r="A145" s="165" t="s">
        <v>12</v>
      </c>
      <c r="B145" s="159" t="s">
        <v>206</v>
      </c>
      <c r="C145" s="42" t="s">
        <v>145</v>
      </c>
      <c r="D145" s="208">
        <v>4</v>
      </c>
      <c r="E145" s="79"/>
      <c r="F145" s="40"/>
    </row>
    <row r="146" spans="1:6" x14ac:dyDescent="0.25">
      <c r="A146" s="165"/>
      <c r="B146" s="159"/>
      <c r="C146" s="42"/>
      <c r="D146" s="208"/>
      <c r="E146" s="79"/>
      <c r="F146" s="40"/>
    </row>
    <row r="147" spans="1:6" ht="48" x14ac:dyDescent="0.25">
      <c r="A147" s="165">
        <v>2</v>
      </c>
      <c r="B147" s="159" t="s">
        <v>209</v>
      </c>
      <c r="C147" s="42" t="s">
        <v>145</v>
      </c>
      <c r="D147" s="208">
        <v>24</v>
      </c>
      <c r="E147" s="79"/>
      <c r="F147" s="40"/>
    </row>
    <row r="148" spans="1:6" x14ac:dyDescent="0.25">
      <c r="A148" s="165"/>
      <c r="B148" s="159"/>
      <c r="C148" s="42"/>
      <c r="D148" s="208"/>
      <c r="E148" s="79"/>
      <c r="F148" s="40"/>
    </row>
    <row r="149" spans="1:6" x14ac:dyDescent="0.25">
      <c r="A149" s="165">
        <v>3</v>
      </c>
      <c r="B149" s="159" t="s">
        <v>293</v>
      </c>
      <c r="C149" s="42" t="s">
        <v>145</v>
      </c>
      <c r="D149" s="208">
        <v>10</v>
      </c>
      <c r="E149" s="79"/>
      <c r="F149" s="40"/>
    </row>
    <row r="150" spans="1:6" x14ac:dyDescent="0.25">
      <c r="A150" s="165"/>
      <c r="B150" s="159"/>
      <c r="C150" s="42"/>
      <c r="D150" s="208"/>
      <c r="E150" s="79"/>
      <c r="F150" s="40"/>
    </row>
    <row r="151" spans="1:6" ht="36" x14ac:dyDescent="0.25">
      <c r="A151" s="165">
        <v>4</v>
      </c>
      <c r="B151" s="159" t="s">
        <v>207</v>
      </c>
      <c r="C151" s="42" t="s">
        <v>1</v>
      </c>
      <c r="D151" s="208">
        <v>1</v>
      </c>
      <c r="E151" s="79"/>
      <c r="F151" s="40"/>
    </row>
    <row r="152" spans="1:6" x14ac:dyDescent="0.25">
      <c r="A152" s="165"/>
      <c r="B152" s="159"/>
      <c r="C152" s="42"/>
      <c r="D152" s="208"/>
      <c r="E152" s="79"/>
      <c r="F152" s="40"/>
    </row>
    <row r="153" spans="1:6" ht="60" x14ac:dyDescent="0.25">
      <c r="A153" s="165">
        <v>5</v>
      </c>
      <c r="B153" s="159" t="s">
        <v>294</v>
      </c>
      <c r="C153" s="42" t="s">
        <v>1</v>
      </c>
      <c r="D153" s="208">
        <v>1</v>
      </c>
      <c r="E153" s="79"/>
      <c r="F153" s="40"/>
    </row>
    <row r="154" spans="1:6" x14ac:dyDescent="0.25">
      <c r="A154" s="165"/>
      <c r="B154" s="159"/>
      <c r="C154" s="42"/>
      <c r="D154" s="208"/>
      <c r="E154" s="79"/>
      <c r="F154" s="40"/>
    </row>
    <row r="155" spans="1:6" ht="24" x14ac:dyDescent="0.25">
      <c r="A155" s="165">
        <v>6</v>
      </c>
      <c r="B155" s="159" t="s">
        <v>295</v>
      </c>
      <c r="C155" s="42" t="s">
        <v>145</v>
      </c>
      <c r="D155" s="208">
        <v>8</v>
      </c>
      <c r="E155" s="79"/>
      <c r="F155" s="40"/>
    </row>
    <row r="156" spans="1:6" ht="15.75" thickBot="1" x14ac:dyDescent="0.3">
      <c r="A156" s="167"/>
      <c r="B156" s="21"/>
      <c r="C156" s="48"/>
      <c r="D156" s="209"/>
      <c r="E156" s="160"/>
      <c r="F156" s="161"/>
    </row>
    <row r="157" spans="1:6" ht="15.75" thickTop="1" x14ac:dyDescent="0.25">
      <c r="A157" s="166"/>
      <c r="B157" s="5"/>
      <c r="C157" s="42"/>
      <c r="D157" s="208"/>
      <c r="E157" s="79"/>
      <c r="F157" s="162"/>
    </row>
    <row r="158" spans="1:6" x14ac:dyDescent="0.25">
      <c r="A158" s="166"/>
      <c r="B158" s="5" t="s">
        <v>10</v>
      </c>
      <c r="C158" s="42"/>
      <c r="D158" s="208"/>
      <c r="E158" s="79"/>
      <c r="F158" s="99"/>
    </row>
    <row r="159" spans="1:6" x14ac:dyDescent="0.25">
      <c r="A159" s="43"/>
      <c r="B159" s="7"/>
      <c r="C159" s="54"/>
      <c r="D159" s="200"/>
      <c r="E159" s="67"/>
      <c r="F159" s="67"/>
    </row>
    <row r="160" spans="1:6" ht="15.75" x14ac:dyDescent="0.25">
      <c r="A160" s="42"/>
      <c r="B160" s="36" t="s">
        <v>49</v>
      </c>
      <c r="C160" s="42"/>
      <c r="D160" s="178"/>
      <c r="E160" s="40"/>
      <c r="F160" s="40"/>
    </row>
    <row r="161" spans="1:6" ht="15.75" x14ac:dyDescent="0.25">
      <c r="A161" s="42"/>
      <c r="B161" s="86"/>
      <c r="C161" s="42"/>
      <c r="D161" s="178"/>
      <c r="E161" s="40"/>
      <c r="F161" s="40"/>
    </row>
    <row r="162" spans="1:6" x14ac:dyDescent="0.25">
      <c r="A162" s="42"/>
      <c r="B162" s="82" t="s">
        <v>216</v>
      </c>
      <c r="C162" s="42"/>
      <c r="D162" s="178"/>
      <c r="E162" s="40"/>
      <c r="F162" s="40"/>
    </row>
    <row r="163" spans="1:6" x14ac:dyDescent="0.25">
      <c r="A163" s="42"/>
      <c r="B163" s="12"/>
      <c r="C163" s="42"/>
      <c r="D163" s="178"/>
      <c r="E163" s="40"/>
      <c r="F163" s="40"/>
    </row>
    <row r="164" spans="1:6" x14ac:dyDescent="0.25">
      <c r="A164" s="42"/>
      <c r="B164" s="261" t="s">
        <v>50</v>
      </c>
      <c r="C164" s="42"/>
      <c r="D164" s="178"/>
      <c r="E164" s="40"/>
      <c r="F164" s="40"/>
    </row>
    <row r="165" spans="1:6" x14ac:dyDescent="0.25">
      <c r="A165" s="42"/>
      <c r="B165" s="14"/>
      <c r="C165" s="42"/>
      <c r="D165" s="178"/>
      <c r="E165" s="40"/>
      <c r="F165" s="40"/>
    </row>
    <row r="166" spans="1:6" x14ac:dyDescent="0.25">
      <c r="A166" s="42"/>
      <c r="B166" s="12" t="s">
        <v>51</v>
      </c>
      <c r="C166" s="42"/>
      <c r="D166" s="178"/>
      <c r="E166" s="40"/>
      <c r="F166" s="40"/>
    </row>
    <row r="167" spans="1:6" x14ac:dyDescent="0.25">
      <c r="A167" s="42"/>
      <c r="B167" s="12"/>
      <c r="C167" s="42"/>
      <c r="D167" s="178"/>
      <c r="E167" s="40"/>
      <c r="F167" s="40"/>
    </row>
    <row r="168" spans="1:6" x14ac:dyDescent="0.25">
      <c r="A168" s="42"/>
      <c r="B168" s="12" t="s">
        <v>52</v>
      </c>
      <c r="C168" s="42"/>
      <c r="D168" s="178"/>
      <c r="E168" s="40"/>
      <c r="F168" s="40"/>
    </row>
    <row r="169" spans="1:6" x14ac:dyDescent="0.25">
      <c r="A169" s="42"/>
      <c r="B169" s="12"/>
      <c r="C169" s="42"/>
      <c r="D169" s="178"/>
      <c r="E169" s="40"/>
      <c r="F169" s="40"/>
    </row>
    <row r="170" spans="1:6" x14ac:dyDescent="0.25">
      <c r="A170" s="42"/>
      <c r="B170" s="12" t="s">
        <v>64</v>
      </c>
      <c r="C170" s="42"/>
      <c r="D170" s="178"/>
      <c r="E170" s="40"/>
      <c r="F170" s="40"/>
    </row>
    <row r="171" spans="1:6" x14ac:dyDescent="0.25">
      <c r="A171" s="42"/>
      <c r="B171" s="12"/>
      <c r="C171" s="42"/>
      <c r="D171" s="178"/>
      <c r="E171" s="40"/>
      <c r="F171" s="40"/>
    </row>
    <row r="172" spans="1:6" x14ac:dyDescent="0.25">
      <c r="A172" s="42"/>
      <c r="B172" s="14" t="s">
        <v>53</v>
      </c>
      <c r="C172" s="42"/>
      <c r="D172" s="178"/>
      <c r="E172" s="40"/>
      <c r="F172" s="40"/>
    </row>
    <row r="173" spans="1:6" x14ac:dyDescent="0.25">
      <c r="A173" s="42"/>
      <c r="B173" s="12"/>
      <c r="C173" s="42"/>
      <c r="D173" s="178"/>
      <c r="E173" s="40"/>
      <c r="F173" s="40"/>
    </row>
    <row r="174" spans="1:6" x14ac:dyDescent="0.25">
      <c r="A174" s="42"/>
      <c r="B174" s="7" t="s">
        <v>296</v>
      </c>
      <c r="C174" s="42"/>
      <c r="D174" s="178"/>
      <c r="E174" s="40"/>
      <c r="F174" s="40"/>
    </row>
    <row r="175" spans="1:6" x14ac:dyDescent="0.25">
      <c r="A175" s="42"/>
      <c r="B175" s="7"/>
      <c r="C175" s="42"/>
      <c r="D175" s="178"/>
      <c r="E175" s="40"/>
      <c r="F175" s="40"/>
    </row>
    <row r="176" spans="1:6" x14ac:dyDescent="0.25">
      <c r="A176" s="42"/>
      <c r="B176" s="90" t="s">
        <v>83</v>
      </c>
      <c r="C176" s="42"/>
      <c r="D176" s="178"/>
      <c r="E176" s="40"/>
      <c r="F176" s="40"/>
    </row>
    <row r="177" spans="1:6" x14ac:dyDescent="0.25">
      <c r="A177" s="42"/>
      <c r="B177" s="90"/>
      <c r="C177" s="42"/>
      <c r="D177" s="178"/>
      <c r="E177" s="40"/>
      <c r="F177" s="40"/>
    </row>
    <row r="178" spans="1:6" x14ac:dyDescent="0.25">
      <c r="A178" s="42"/>
      <c r="B178" s="90" t="s">
        <v>326</v>
      </c>
      <c r="C178" s="42"/>
      <c r="D178" s="178"/>
      <c r="E178" s="40"/>
      <c r="F178" s="40"/>
    </row>
    <row r="179" spans="1:6" x14ac:dyDescent="0.25">
      <c r="A179" s="42"/>
      <c r="B179" s="90"/>
      <c r="C179" s="42"/>
      <c r="D179" s="178"/>
      <c r="E179" s="40"/>
      <c r="F179" s="40"/>
    </row>
    <row r="180" spans="1:6" x14ac:dyDescent="0.25">
      <c r="A180" s="42"/>
      <c r="B180" s="90" t="s">
        <v>327</v>
      </c>
      <c r="C180" s="42"/>
      <c r="D180" s="178"/>
      <c r="E180" s="40"/>
      <c r="F180" s="40"/>
    </row>
    <row r="181" spans="1:6" ht="15.75" thickBot="1" x14ac:dyDescent="0.3">
      <c r="A181" s="42"/>
      <c r="B181" s="33"/>
      <c r="C181" s="48"/>
      <c r="D181" s="182"/>
      <c r="E181" s="65"/>
      <c r="F181" s="65"/>
    </row>
    <row r="182" spans="1:6" ht="15.75" thickTop="1" x14ac:dyDescent="0.25">
      <c r="A182" s="42"/>
      <c r="B182" s="14"/>
      <c r="C182" s="42"/>
      <c r="D182" s="178"/>
      <c r="E182" s="40"/>
      <c r="F182" s="40"/>
    </row>
    <row r="183" spans="1:6" x14ac:dyDescent="0.25">
      <c r="A183" s="42"/>
      <c r="B183" s="12" t="s">
        <v>55</v>
      </c>
      <c r="C183" s="42"/>
      <c r="D183" s="178"/>
      <c r="E183" s="40"/>
      <c r="F183" s="40"/>
    </row>
    <row r="184" spans="1:6" x14ac:dyDescent="0.25">
      <c r="A184" s="42"/>
      <c r="B184" s="12" t="s">
        <v>56</v>
      </c>
      <c r="C184" s="42"/>
      <c r="D184" s="178"/>
      <c r="E184" s="40"/>
      <c r="F184" s="56"/>
    </row>
    <row r="185" spans="1:6" x14ac:dyDescent="0.25">
      <c r="B185" s="34" t="s">
        <v>57</v>
      </c>
      <c r="F185" s="78"/>
    </row>
    <row r="193" spans="10:10" x14ac:dyDescent="0.25">
      <c r="J193" s="35"/>
    </row>
  </sheetData>
  <pageMargins left="0.70866141732283472" right="0.70866141732283472" top="0.74803149606299213" bottom="0.74803149606299213" header="0.31496062992125984" footer="0.31496062992125984"/>
  <pageSetup paperSize="9" orientation="portrait" r:id="rId1"/>
  <headerFooter>
    <oddFooter>&amp;C&amp;P/&amp;N</oddFooter>
  </headerFooter>
  <rowBreaks count="5" manualBreakCount="5">
    <brk id="21" max="16383" man="1"/>
    <brk id="78" max="16383" man="1"/>
    <brk id="124" max="16383" man="1"/>
    <brk id="141" max="16383" man="1"/>
    <brk id="15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4</vt:i4>
      </vt:variant>
      <vt:variant>
        <vt:lpstr>Imenovani obsegi</vt:lpstr>
      </vt:variant>
      <vt:variant>
        <vt:i4>2</vt:i4>
      </vt:variant>
    </vt:vector>
  </HeadingPairs>
  <TitlesOfParts>
    <vt:vector size="6" baseType="lpstr">
      <vt:lpstr>Splošno</vt:lpstr>
      <vt:lpstr>7 in 8 nadstropje</vt:lpstr>
      <vt:lpstr>Pritličje</vt:lpstr>
      <vt:lpstr>Klet</vt:lpstr>
      <vt:lpstr>'7 in 8 nadstropje'!Področje_tiskanja</vt:lpstr>
      <vt:lpstr>Klet!Področje_tiskanja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Jakob</dc:creator>
  <cp:lastModifiedBy>BIRO Lovšin</cp:lastModifiedBy>
  <cp:lastPrinted>2018-08-19T20:07:40Z</cp:lastPrinted>
  <dcterms:created xsi:type="dcterms:W3CDTF">2012-09-11T09:58:34Z</dcterms:created>
  <dcterms:modified xsi:type="dcterms:W3CDTF">2018-08-19T20:07:51Z</dcterms:modified>
</cp:coreProperties>
</file>