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retnarB04\Documents\SODIŠČA\Upravno sodišče Ljubljana\NAJEM\"/>
    </mc:Choice>
  </mc:AlternateContent>
  <xr:revisionPtr revIDLastSave="0" documentId="8_{E70CEA17-0B64-4322-A341-9D31BC0EEC5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0" i="1" l="1"/>
  <c r="H180" i="1"/>
  <c r="I149" i="1"/>
  <c r="H149" i="1"/>
  <c r="I169" i="1"/>
  <c r="H169" i="1"/>
  <c r="I167" i="1"/>
  <c r="H167" i="1"/>
  <c r="I166" i="1"/>
  <c r="H166" i="1"/>
  <c r="I165" i="1"/>
  <c r="H165" i="1"/>
  <c r="I164" i="1"/>
  <c r="I176" i="1" s="1"/>
  <c r="H164" i="1"/>
  <c r="H176" i="1" s="1"/>
  <c r="H157" i="1"/>
  <c r="I156" i="1"/>
  <c r="H156" i="1"/>
  <c r="I155" i="1"/>
  <c r="H155" i="1"/>
  <c r="I154" i="1"/>
  <c r="I157" i="1" s="1"/>
  <c r="H154" i="1"/>
  <c r="I147" i="1"/>
  <c r="I146" i="1"/>
  <c r="H146" i="1"/>
  <c r="H147" i="1"/>
  <c r="I145" i="1"/>
  <c r="H145" i="1"/>
  <c r="H137" i="1"/>
  <c r="I136" i="1"/>
  <c r="H136" i="1"/>
  <c r="I135" i="1"/>
  <c r="I137" i="1" s="1"/>
  <c r="H135" i="1"/>
  <c r="I128" i="1"/>
  <c r="I129" i="1" s="1"/>
  <c r="H128" i="1"/>
  <c r="H129" i="1" s="1"/>
  <c r="I124" i="1"/>
  <c r="H124" i="1"/>
  <c r="I123" i="1"/>
  <c r="H123" i="1"/>
  <c r="I117" i="1"/>
  <c r="I118" i="1" s="1"/>
  <c r="H117" i="1"/>
  <c r="H118" i="1" s="1"/>
  <c r="I113" i="1"/>
  <c r="H113" i="1"/>
  <c r="I112" i="1"/>
  <c r="H112" i="1"/>
  <c r="I106" i="1"/>
  <c r="H106" i="1"/>
  <c r="I105" i="1"/>
  <c r="H105" i="1"/>
  <c r="I104" i="1"/>
  <c r="H104" i="1"/>
  <c r="I103" i="1"/>
  <c r="I107" i="1" s="1"/>
  <c r="H103" i="1"/>
  <c r="H107" i="1" s="1"/>
  <c r="H99" i="1"/>
  <c r="I98" i="1"/>
  <c r="I99" i="1" s="1"/>
  <c r="H98" i="1"/>
  <c r="I93" i="1"/>
  <c r="H93" i="1"/>
  <c r="I92" i="1"/>
  <c r="H92" i="1"/>
  <c r="I91" i="1"/>
  <c r="I94" i="1" s="1"/>
  <c r="H91" i="1"/>
  <c r="H94" i="1" s="1"/>
  <c r="I86" i="1"/>
  <c r="I85" i="1"/>
  <c r="H85" i="1"/>
  <c r="I84" i="1"/>
  <c r="H84" i="1"/>
  <c r="H86" i="1" s="1"/>
  <c r="I73" i="1"/>
  <c r="H73" i="1"/>
  <c r="I74" i="1"/>
  <c r="H74" i="1"/>
  <c r="I79" i="1"/>
  <c r="I80" i="1" s="1"/>
  <c r="H79" i="1"/>
  <c r="H80" i="1" s="1"/>
  <c r="H75" i="1"/>
  <c r="I72" i="1"/>
  <c r="H72" i="1"/>
  <c r="I71" i="1"/>
  <c r="I75" i="1" s="1"/>
  <c r="H71" i="1"/>
  <c r="I62" i="1"/>
  <c r="H62" i="1"/>
  <c r="H39" i="1"/>
  <c r="H27" i="1"/>
  <c r="I21" i="1"/>
  <c r="H21" i="1"/>
  <c r="I54" i="1"/>
  <c r="I55" i="1"/>
  <c r="H55" i="1"/>
  <c r="I42" i="1"/>
  <c r="I43" i="1" s="1"/>
  <c r="H42" i="1"/>
  <c r="H43" i="1" s="1"/>
  <c r="I38" i="1"/>
  <c r="H38" i="1"/>
  <c r="I37" i="1"/>
  <c r="H37" i="1"/>
  <c r="I36" i="1"/>
  <c r="H36" i="1"/>
  <c r="I35" i="1"/>
  <c r="I39" i="1" s="1"/>
  <c r="H35" i="1"/>
  <c r="I26" i="1"/>
  <c r="H26" i="1"/>
  <c r="I25" i="1"/>
  <c r="I27" i="1" s="1"/>
  <c r="H25" i="1"/>
  <c r="H54" i="1"/>
  <c r="I53" i="1"/>
  <c r="H53" i="1"/>
  <c r="I52" i="1"/>
  <c r="I56" i="1" s="1"/>
  <c r="H52" i="1"/>
  <c r="H56" i="1" s="1"/>
  <c r="E172" i="1"/>
  <c r="E179" i="1" s="1"/>
  <c r="E124" i="1"/>
  <c r="E118" i="1"/>
  <c r="E107" i="1"/>
  <c r="E94" i="1"/>
  <c r="E86" i="1"/>
  <c r="E75" i="1"/>
  <c r="E56" i="1"/>
  <c r="E39" i="1"/>
  <c r="E21" i="1"/>
  <c r="C178" i="1"/>
</calcChain>
</file>

<file path=xl/sharedStrings.xml><?xml version="1.0" encoding="utf-8"?>
<sst xmlns="http://schemas.openxmlformats.org/spreadsheetml/2006/main" count="191" uniqueCount="111">
  <si>
    <t>PROSTORSKE POTREBE - UPRAVNO SODIŠČE RS - SEDEŽ</t>
  </si>
  <si>
    <t>ŠT.</t>
  </si>
  <si>
    <t>ORGANIZACIJSKA ENOTA (OE)</t>
  </si>
  <si>
    <t>ŠTEVILO PROSTOROV</t>
  </si>
  <si>
    <t>VELIKOST PROSTORA</t>
  </si>
  <si>
    <t>VRSTA PROSTORA</t>
  </si>
  <si>
    <t>min m2</t>
  </si>
  <si>
    <t>max m2</t>
  </si>
  <si>
    <t>POSLOVNI I DEL</t>
  </si>
  <si>
    <t>I.</t>
  </si>
  <si>
    <t>URAD</t>
  </si>
  <si>
    <t>A</t>
  </si>
  <si>
    <t>PISARNE</t>
  </si>
  <si>
    <t>1.</t>
  </si>
  <si>
    <t>predsednica sodišča</t>
  </si>
  <si>
    <t>2.</t>
  </si>
  <si>
    <t>tajništvo predsednice</t>
  </si>
  <si>
    <t>3.</t>
  </si>
  <si>
    <t>podpredsednica</t>
  </si>
  <si>
    <t>4.</t>
  </si>
  <si>
    <t>direktorica sodišča</t>
  </si>
  <si>
    <t>5.</t>
  </si>
  <si>
    <t>vodja urada in kadrovske službe</t>
  </si>
  <si>
    <t>6.</t>
  </si>
  <si>
    <t>sodelavka za sodno upravo</t>
  </si>
  <si>
    <t>7.</t>
  </si>
  <si>
    <t>sodelavka za analitiko</t>
  </si>
  <si>
    <t>8.</t>
  </si>
  <si>
    <t>strokovna sodelavka</t>
  </si>
  <si>
    <t>9.</t>
  </si>
  <si>
    <t>sodniški pomočnik</t>
  </si>
  <si>
    <t>10.</t>
  </si>
  <si>
    <t>koordinator</t>
  </si>
  <si>
    <t>11.</t>
  </si>
  <si>
    <t>sodniški pripravnik</t>
  </si>
  <si>
    <t>skupaj</t>
  </si>
  <si>
    <t>B.</t>
  </si>
  <si>
    <t>OSTALI PROSTORI V URADU</t>
  </si>
  <si>
    <t>konferenčna soba za 15 oseb</t>
  </si>
  <si>
    <t>priročni arhiv</t>
  </si>
  <si>
    <t>II.</t>
  </si>
  <si>
    <t>I. SODNI ODDELEK</t>
  </si>
  <si>
    <t>vodja oddelka</t>
  </si>
  <si>
    <t>sodniški kabinet</t>
  </si>
  <si>
    <t>strokovni sodelavec</t>
  </si>
  <si>
    <t>OSTALI PROSTORI – I. sodni odd.</t>
  </si>
  <si>
    <t>sejna soba – za 17 oseb</t>
  </si>
  <si>
    <t>III.</t>
  </si>
  <si>
    <t>II. SODNI ODDELEK</t>
  </si>
  <si>
    <t>OSTALI PROSTORI – II. Sodni odd.</t>
  </si>
  <si>
    <t>sejna soba – za 15 oseb</t>
  </si>
  <si>
    <t>IV.</t>
  </si>
  <si>
    <t>III. SODNI ODDELEK</t>
  </si>
  <si>
    <t>OSTALI PROSTORI – III. Sod.odd.</t>
  </si>
  <si>
    <t>sejna soba – za 18 oseb</t>
  </si>
  <si>
    <t>V.</t>
  </si>
  <si>
    <t>ENOTNO SODIŠČE ZA PATENTE</t>
  </si>
  <si>
    <t>A.</t>
  </si>
  <si>
    <t>sodniški kabineti (2 tuja sodnika)</t>
  </si>
  <si>
    <t>sodni pisar</t>
  </si>
  <si>
    <t xml:space="preserve"> </t>
  </si>
  <si>
    <t>VI.</t>
  </si>
  <si>
    <t>STROJEPISNICA</t>
  </si>
  <si>
    <t>vodja strojepisnice</t>
  </si>
  <si>
    <t>namestnica vodje strojepisnice</t>
  </si>
  <si>
    <t>sodni zapisnikar</t>
  </si>
  <si>
    <t>OSTALI PROSTORI – STROJEPISNICA</t>
  </si>
  <si>
    <t>VII.</t>
  </si>
  <si>
    <t>SLUŽBA ZA BPP, ST IN OS</t>
  </si>
  <si>
    <t>sodelavec za BPP</t>
  </si>
  <si>
    <t>OSTALI PROSTORI – SLUŽBA ZA BPP</t>
  </si>
  <si>
    <t>VIII.</t>
  </si>
  <si>
    <t>FINANČNO-RAČUNOVODSKA SLUŽBA</t>
  </si>
  <si>
    <t>višji svetovalec</t>
  </si>
  <si>
    <t>INFORMATIKA</t>
  </si>
  <si>
    <t>informatik</t>
  </si>
  <si>
    <t>OSTALI PROSTORI – Informatika</t>
  </si>
  <si>
    <t>Skladišče – prostor za opremo</t>
  </si>
  <si>
    <t>IX.</t>
  </si>
  <si>
    <t>SKUPNI PROSTORI</t>
  </si>
  <si>
    <t>velika sejna soba (65 oseb)</t>
  </si>
  <si>
    <t>knjižnica in čitalnica</t>
  </si>
  <si>
    <t>X.</t>
  </si>
  <si>
    <t>OSTALI  PROSTORI</t>
  </si>
  <si>
    <t>komunikacijski prostor IKT</t>
  </si>
  <si>
    <t>fotokopirnica (tiskalniški otočki)</t>
  </si>
  <si>
    <t>JAVNI DEL</t>
  </si>
  <si>
    <t>RAZPRAVNE DVORANE</t>
  </si>
  <si>
    <t>velika    (souporaba tudi Enotno sodišče za patente)</t>
  </si>
  <si>
    <t>srednja</t>
  </si>
  <si>
    <t>OSTALI PROSTORI</t>
  </si>
  <si>
    <t>Vpisnik – prostor za koledar (povezano z vpisnikom)</t>
  </si>
  <si>
    <t>Vpisnik – prostor pilotni projekt (povezano z vpisnikom)</t>
  </si>
  <si>
    <t>Vpisnik – predalčniki za sodnike in strokovne (povezano z vpisnikom)</t>
  </si>
  <si>
    <t>prostor za stranke v BPP zadevah in za stranke Enotnega sodišča za patente – uradne ure</t>
  </si>
  <si>
    <t>odvisno</t>
  </si>
  <si>
    <t>Skupno število pisarn</t>
  </si>
  <si>
    <t>Skupno štvilo DM</t>
  </si>
  <si>
    <t>število DM</t>
  </si>
  <si>
    <t>ŠT. DM V PROSTORU</t>
  </si>
  <si>
    <t>skupno min m2</t>
  </si>
  <si>
    <t>skupno max m2</t>
  </si>
  <si>
    <t>XI.</t>
  </si>
  <si>
    <r>
      <t>posvetovalnice (zraven RD.) -</t>
    </r>
    <r>
      <rPr>
        <sz val="10"/>
        <color rgb="FFC9211E"/>
        <rFont val="Liberation Sans1"/>
        <charset val="2"/>
      </rPr>
      <t xml:space="preserve"> </t>
    </r>
  </si>
  <si>
    <r>
      <t>čakalnica/e</t>
    </r>
    <r>
      <rPr>
        <sz val="10"/>
        <color rgb="FFC9211E"/>
        <rFont val="Liberation Sans1"/>
        <charset val="2"/>
      </rPr>
      <t xml:space="preserve"> </t>
    </r>
  </si>
  <si>
    <t>vpisnik</t>
  </si>
  <si>
    <t xml:space="preserve">sprejemna pisarna </t>
  </si>
  <si>
    <r>
      <t>avla</t>
    </r>
    <r>
      <rPr>
        <sz val="10"/>
        <color rgb="FFC9211E"/>
        <rFont val="Liberation Sans1"/>
        <charset val="2"/>
      </rPr>
      <t xml:space="preserve"> </t>
    </r>
  </si>
  <si>
    <t xml:space="preserve">prostor za varnostnika </t>
  </si>
  <si>
    <t>Skupna potrebna površina v m2</t>
  </si>
  <si>
    <t>prostor za stalni arhiv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</si>
</sst>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"/>
    <numFmt numFmtId="165" formatCode="* #,##0.00&quot; &quot;[$€-424]&quot; &quot;;&quot;-&quot;* #,##0.00&quot; &quot;[$€-424]&quot; &quot;;* &quot;-&quot;#&quot; &quot;[$€-424]&quot; &quot;;&quot; &quot;@&quot; &quot;"/>
  </numFmts>
  <fonts count="23">
    <font>
      <sz val="10"/>
      <color rgb="FF000000"/>
      <name val="Liberation Sans1"/>
      <charset val="238"/>
    </font>
    <font>
      <sz val="10"/>
      <color rgb="FF000000"/>
      <name val="Liberation Sans1"/>
      <charset val="238"/>
    </font>
    <font>
      <b/>
      <sz val="10"/>
      <color rgb="FF000000"/>
      <name val="Liberation Sans1"/>
      <charset val="238"/>
    </font>
    <font>
      <b/>
      <sz val="10"/>
      <color rgb="FFFFFFFF"/>
      <name val="Liberation Sans1"/>
      <charset val="238"/>
    </font>
    <font>
      <sz val="10"/>
      <color rgb="FFCC0000"/>
      <name val="Liberation Sans1"/>
      <charset val="238"/>
    </font>
    <font>
      <sz val="11"/>
      <color rgb="FF000000"/>
      <name val="Calibri"/>
      <family val="2"/>
      <charset val="238"/>
    </font>
    <font>
      <i/>
      <sz val="10"/>
      <color rgb="FF808080"/>
      <name val="Liberation Sans1"/>
      <charset val="238"/>
    </font>
    <font>
      <sz val="10"/>
      <color rgb="FF006600"/>
      <name val="Liberation Sans1"/>
      <charset val="238"/>
    </font>
    <font>
      <b/>
      <sz val="24"/>
      <color rgb="FF000000"/>
      <name val="Liberation Sans1"/>
      <charset val="238"/>
    </font>
    <font>
      <b/>
      <sz val="18"/>
      <color rgb="FF000000"/>
      <name val="Liberation Sans1"/>
      <charset val="238"/>
    </font>
    <font>
      <b/>
      <sz val="12"/>
      <color rgb="FF000000"/>
      <name val="Liberation Sans1"/>
      <charset val="238"/>
    </font>
    <font>
      <u/>
      <sz val="10"/>
      <color rgb="FF0000EE"/>
      <name val="Liberation Sans1"/>
      <charset val="238"/>
    </font>
    <font>
      <sz val="10"/>
      <color rgb="FF996600"/>
      <name val="Liberation Sans1"/>
      <charset val="238"/>
    </font>
    <font>
      <sz val="10"/>
      <color rgb="FF333333"/>
      <name val="Liberation Sans1"/>
      <charset val="238"/>
    </font>
    <font>
      <b/>
      <i/>
      <u/>
      <sz val="10"/>
      <color rgb="FF000000"/>
      <name val="Liberation Sans1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rgb="FFC9211E"/>
      <name val="Liberation Sans1"/>
      <charset val="2"/>
    </font>
    <font>
      <sz val="11"/>
      <color rgb="FFC9211E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Liberation Sans1"/>
      <charset val="238"/>
    </font>
    <font>
      <b/>
      <sz val="9"/>
      <color rgb="FF000000"/>
      <name val="Liberation Sans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9DC3E6"/>
        <bgColor rgb="FF9DC3E6"/>
      </patternFill>
    </fill>
    <fill>
      <patternFill patternType="solid">
        <fgColor rgb="FFDAE3F3"/>
        <bgColor rgb="FFDAE3F3"/>
      </patternFill>
    </fill>
    <fill>
      <patternFill patternType="solid">
        <fgColor rgb="FFF2F2F2"/>
        <bgColor rgb="FFF2F2F2"/>
      </patternFill>
    </fill>
    <fill>
      <patternFill patternType="solid">
        <fgColor rgb="FFA9D18E"/>
        <bgColor rgb="FFA9D18E"/>
      </patternFill>
    </fill>
    <fill>
      <patternFill patternType="solid">
        <fgColor rgb="FFE2F0D9"/>
        <bgColor rgb="FFE2F0D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E7E6E6"/>
      </patternFill>
    </fill>
    <fill>
      <patternFill patternType="solid">
        <fgColor theme="9" tint="0.59999389629810485"/>
        <bgColor rgb="FFE7E6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2A6099"/>
      </left>
      <right style="thin">
        <color rgb="FF2A6099"/>
      </right>
      <top style="thin">
        <color rgb="FF2A6099"/>
      </top>
      <bottom style="thin">
        <color rgb="FF2A609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5">
    <xf numFmtId="0" fontId="0" fillId="0" borderId="0" xfId="0"/>
    <xf numFmtId="0" fontId="5" fillId="0" borderId="0" xfId="7" applyFont="1" applyFill="1" applyAlignment="1" applyProtection="1"/>
    <xf numFmtId="0" fontId="15" fillId="0" borderId="0" xfId="7" applyFont="1" applyFill="1" applyAlignment="1" applyProtection="1"/>
    <xf numFmtId="0" fontId="5" fillId="9" borderId="2" xfId="7" applyFont="1" applyFill="1" applyBorder="1" applyAlignment="1" applyProtection="1">
      <alignment wrapText="1"/>
    </xf>
    <xf numFmtId="0" fontId="5" fillId="9" borderId="2" xfId="7" applyFont="1" applyFill="1" applyBorder="1" applyAlignment="1" applyProtection="1">
      <alignment horizontal="center" wrapText="1"/>
    </xf>
    <xf numFmtId="0" fontId="5" fillId="0" borderId="0" xfId="7" applyFont="1" applyFill="1" applyAlignment="1" applyProtection="1">
      <alignment wrapText="1"/>
    </xf>
    <xf numFmtId="0" fontId="5" fillId="9" borderId="2" xfId="7" applyFont="1" applyFill="1" applyBorder="1" applyAlignment="1" applyProtection="1">
      <alignment horizontal="center"/>
    </xf>
    <xf numFmtId="0" fontId="5" fillId="0" borderId="0" xfId="7" applyFont="1" applyFill="1" applyAlignment="1" applyProtection="1">
      <alignment horizontal="center" wrapText="1"/>
    </xf>
    <xf numFmtId="0" fontId="5" fillId="10" borderId="0" xfId="7" applyFont="1" applyFill="1" applyAlignment="1" applyProtection="1">
      <alignment horizontal="center"/>
    </xf>
    <xf numFmtId="0" fontId="16" fillId="11" borderId="3" xfId="7" applyFont="1" applyFill="1" applyBorder="1" applyAlignment="1" applyProtection="1"/>
    <xf numFmtId="0" fontId="5" fillId="11" borderId="4" xfId="7" applyFont="1" applyFill="1" applyBorder="1" applyAlignment="1" applyProtection="1"/>
    <xf numFmtId="0" fontId="5" fillId="11" borderId="5" xfId="7" applyFont="1" applyFill="1" applyBorder="1" applyAlignment="1" applyProtection="1"/>
    <xf numFmtId="0" fontId="16" fillId="12" borderId="6" xfId="7" applyFont="1" applyFill="1" applyBorder="1" applyAlignment="1" applyProtection="1"/>
    <xf numFmtId="0" fontId="5" fillId="0" borderId="2" xfId="7" applyFont="1" applyFill="1" applyBorder="1" applyAlignment="1" applyProtection="1"/>
    <xf numFmtId="164" fontId="5" fillId="0" borderId="2" xfId="7" applyNumberFormat="1" applyFont="1" applyFill="1" applyBorder="1" applyAlignment="1" applyProtection="1"/>
    <xf numFmtId="0" fontId="17" fillId="0" borderId="2" xfId="7" applyFont="1" applyFill="1" applyBorder="1" applyAlignment="1" applyProtection="1">
      <alignment horizontal="right"/>
    </xf>
    <xf numFmtId="0" fontId="5" fillId="13" borderId="2" xfId="7" applyFont="1" applyFill="1" applyBorder="1" applyAlignment="1" applyProtection="1"/>
    <xf numFmtId="0" fontId="16" fillId="12" borderId="2" xfId="7" applyFont="1" applyFill="1" applyBorder="1" applyAlignment="1" applyProtection="1"/>
    <xf numFmtId="165" fontId="16" fillId="12" borderId="2" xfId="7" applyNumberFormat="1" applyFont="1" applyFill="1" applyBorder="1" applyAlignment="1" applyProtection="1"/>
    <xf numFmtId="0" fontId="16" fillId="0" borderId="0" xfId="7" applyFont="1" applyFill="1" applyAlignment="1" applyProtection="1"/>
    <xf numFmtId="0" fontId="2" fillId="0" borderId="0" xfId="0" applyFont="1"/>
    <xf numFmtId="0" fontId="16" fillId="14" borderId="3" xfId="7" applyFont="1" applyFill="1" applyBorder="1" applyAlignment="1" applyProtection="1"/>
    <xf numFmtId="0" fontId="5" fillId="14" borderId="4" xfId="7" applyFont="1" applyFill="1" applyBorder="1" applyAlignment="1" applyProtection="1"/>
    <xf numFmtId="0" fontId="5" fillId="14" borderId="5" xfId="7" applyFont="1" applyFill="1" applyBorder="1" applyAlignment="1" applyProtection="1"/>
    <xf numFmtId="165" fontId="5" fillId="15" borderId="8" xfId="7" applyNumberFormat="1" applyFont="1" applyFill="1" applyBorder="1" applyAlignment="1" applyProtection="1"/>
    <xf numFmtId="0" fontId="5" fillId="15" borderId="2" xfId="7" applyFont="1" applyFill="1" applyBorder="1" applyAlignment="1" applyProtection="1"/>
    <xf numFmtId="0" fontId="19" fillId="0" borderId="2" xfId="7" applyFont="1" applyFill="1" applyBorder="1" applyAlignment="1" applyProtection="1"/>
    <xf numFmtId="0" fontId="5" fillId="16" borderId="2" xfId="7" applyFont="1" applyFill="1" applyBorder="1" applyAlignment="1" applyProtection="1"/>
    <xf numFmtId="0" fontId="20" fillId="0" borderId="2" xfId="7" applyFont="1" applyFill="1" applyBorder="1" applyAlignment="1" applyProtection="1"/>
    <xf numFmtId="0" fontId="20" fillId="16" borderId="2" xfId="7" applyFont="1" applyFill="1" applyBorder="1" applyAlignment="1" applyProtection="1"/>
    <xf numFmtId="0" fontId="5" fillId="18" borderId="2" xfId="7" applyFont="1" applyFill="1" applyBorder="1" applyAlignment="1" applyProtection="1"/>
    <xf numFmtId="0" fontId="5" fillId="0" borderId="2" xfId="7" applyFont="1" applyFill="1" applyBorder="1" applyAlignment="1" applyProtection="1">
      <alignment horizontal="right"/>
    </xf>
    <xf numFmtId="0" fontId="5" fillId="17" borderId="2" xfId="7" applyFont="1" applyFill="1" applyBorder="1" applyAlignment="1" applyProtection="1">
      <alignment horizontal="right"/>
    </xf>
    <xf numFmtId="0" fontId="5" fillId="13" borderId="2" xfId="7" applyFont="1" applyFill="1" applyBorder="1" applyAlignment="1" applyProtection="1">
      <alignment horizontal="right"/>
    </xf>
    <xf numFmtId="0" fontId="5" fillId="0" borderId="0" xfId="7" applyFont="1" applyFill="1" applyAlignment="1" applyProtection="1">
      <alignment horizontal="right"/>
    </xf>
    <xf numFmtId="0" fontId="5" fillId="18" borderId="2" xfId="7" applyFont="1" applyFill="1" applyBorder="1" applyAlignment="1" applyProtection="1">
      <alignment horizontal="right"/>
    </xf>
    <xf numFmtId="0" fontId="16" fillId="0" borderId="0" xfId="7" applyFont="1" applyFill="1" applyAlignment="1" applyProtection="1">
      <alignment horizontal="right"/>
    </xf>
    <xf numFmtId="0" fontId="5" fillId="14" borderId="4" xfId="7" applyFont="1" applyFill="1" applyBorder="1" applyAlignment="1" applyProtection="1">
      <alignment horizontal="right"/>
    </xf>
    <xf numFmtId="0" fontId="5" fillId="0" borderId="0" xfId="7" applyFont="1" applyFill="1" applyBorder="1" applyAlignment="1" applyProtection="1">
      <alignment horizontal="right"/>
    </xf>
    <xf numFmtId="0" fontId="5" fillId="19" borderId="2" xfId="7" applyFont="1" applyFill="1" applyBorder="1" applyAlignment="1" applyProtection="1">
      <alignment horizontal="center" wrapText="1"/>
    </xf>
    <xf numFmtId="0" fontId="5" fillId="20" borderId="2" xfId="7" applyFont="1" applyFill="1" applyBorder="1" applyAlignment="1" applyProtection="1">
      <alignment horizontal="center" wrapText="1"/>
    </xf>
    <xf numFmtId="0" fontId="21" fillId="0" borderId="0" xfId="0" applyFont="1"/>
    <xf numFmtId="0" fontId="5" fillId="0" borderId="3" xfId="7" applyFont="1" applyFill="1" applyBorder="1" applyAlignment="1" applyProtection="1"/>
    <xf numFmtId="0" fontId="20" fillId="0" borderId="9" xfId="7" applyFont="1" applyFill="1" applyBorder="1" applyAlignment="1" applyProtection="1"/>
    <xf numFmtId="0" fontId="21" fillId="0" borderId="9" xfId="0" applyFont="1" applyBorder="1"/>
    <xf numFmtId="0" fontId="20" fillId="0" borderId="10" xfId="7" applyFont="1" applyFill="1" applyBorder="1" applyAlignment="1" applyProtection="1"/>
    <xf numFmtId="0" fontId="21" fillId="21" borderId="9" xfId="0" applyFont="1" applyFill="1" applyBorder="1"/>
    <xf numFmtId="0" fontId="20" fillId="21" borderId="9" xfId="7" applyFont="1" applyFill="1" applyBorder="1" applyAlignment="1" applyProtection="1"/>
    <xf numFmtId="0" fontId="5" fillId="9" borderId="3" xfId="7" applyFont="1" applyFill="1" applyBorder="1" applyAlignment="1" applyProtection="1">
      <alignment horizontal="center" wrapText="1"/>
    </xf>
    <xf numFmtId="0" fontId="20" fillId="0" borderId="9" xfId="7" applyFont="1" applyFill="1" applyBorder="1" applyAlignment="1" applyProtection="1">
      <alignment wrapText="1"/>
    </xf>
    <xf numFmtId="0" fontId="5" fillId="0" borderId="11" xfId="7" applyFont="1" applyFill="1" applyBorder="1" applyAlignment="1" applyProtection="1"/>
    <xf numFmtId="0" fontId="5" fillId="0" borderId="12" xfId="7" applyFont="1" applyFill="1" applyBorder="1" applyAlignment="1" applyProtection="1"/>
    <xf numFmtId="0" fontId="16" fillId="21" borderId="2" xfId="7" applyFont="1" applyFill="1" applyBorder="1" applyAlignment="1" applyProtection="1"/>
    <xf numFmtId="0" fontId="16" fillId="21" borderId="7" xfId="0" applyFont="1" applyFill="1" applyBorder="1"/>
    <xf numFmtId="0" fontId="5" fillId="21" borderId="2" xfId="7" applyFont="1" applyFill="1" applyBorder="1" applyAlignment="1" applyProtection="1"/>
    <xf numFmtId="0" fontId="5" fillId="0" borderId="10" xfId="7" applyFont="1" applyFill="1" applyBorder="1" applyAlignment="1" applyProtection="1"/>
    <xf numFmtId="0" fontId="21" fillId="22" borderId="9" xfId="0" applyFont="1" applyFill="1" applyBorder="1"/>
    <xf numFmtId="0" fontId="20" fillId="0" borderId="13" xfId="7" applyFont="1" applyFill="1" applyBorder="1" applyAlignment="1" applyProtection="1"/>
    <xf numFmtId="0" fontId="20" fillId="0" borderId="14" xfId="7" applyFont="1" applyFill="1" applyBorder="1" applyAlignment="1" applyProtection="1"/>
    <xf numFmtId="0" fontId="0" fillId="0" borderId="12" xfId="0" applyBorder="1"/>
    <xf numFmtId="0" fontId="5" fillId="0" borderId="15" xfId="7" applyFont="1" applyFill="1" applyBorder="1" applyAlignment="1" applyProtection="1"/>
    <xf numFmtId="0" fontId="5" fillId="0" borderId="10" xfId="7" applyFont="1" applyFill="1" applyBorder="1" applyAlignment="1" applyProtection="1">
      <alignment horizontal="right"/>
    </xf>
    <xf numFmtId="0" fontId="5" fillId="0" borderId="9" xfId="7" applyFont="1" applyFill="1" applyBorder="1" applyAlignment="1" applyProtection="1"/>
    <xf numFmtId="0" fontId="5" fillId="0" borderId="9" xfId="7" applyFont="1" applyFill="1" applyBorder="1" applyAlignment="1" applyProtection="1">
      <alignment horizontal="right"/>
    </xf>
    <xf numFmtId="0" fontId="22" fillId="22" borderId="9" xfId="0" applyFont="1" applyFill="1" applyBorder="1"/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Normal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avadno" xfId="0" builtinId="0" customBuiltin="1"/>
    <cellStyle name="Neutral" xfId="14" xr:uid="{00000000-0005-0000-0000-00000E000000}"/>
    <cellStyle name="Note" xfId="15" xr:uid="{00000000-0005-0000-0000-00000F000000}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84"/>
  <sheetViews>
    <sheetView tabSelected="1" topLeftCell="A151" workbookViewId="0">
      <selection activeCell="H185" sqref="H185"/>
    </sheetView>
  </sheetViews>
  <sheetFormatPr defaultColWidth="8.85546875" defaultRowHeight="15"/>
  <cols>
    <col min="1" max="1" width="6.85546875" style="1" customWidth="1"/>
    <col min="2" max="2" width="79.140625" style="1" customWidth="1"/>
    <col min="3" max="3" width="13.28515625" style="1" customWidth="1"/>
    <col min="4" max="4" width="12.28515625" style="1" customWidth="1"/>
    <col min="5" max="5" width="12.42578125" style="1" customWidth="1"/>
    <col min="6" max="6" width="10.7109375" style="1" customWidth="1"/>
    <col min="7" max="7" width="10.5703125" style="1" customWidth="1"/>
    <col min="8" max="8" width="9.140625" customWidth="1"/>
    <col min="9" max="9" width="8.85546875" customWidth="1"/>
  </cols>
  <sheetData>
    <row r="2" spans="1:9" ht="18.75">
      <c r="A2" s="2" t="s">
        <v>0</v>
      </c>
    </row>
    <row r="4" spans="1:9" s="5" customFormat="1" ht="30" customHeight="1">
      <c r="A4" s="3" t="s">
        <v>1</v>
      </c>
      <c r="B4" s="4" t="s">
        <v>2</v>
      </c>
      <c r="C4" s="39" t="s">
        <v>3</v>
      </c>
      <c r="D4" s="4" t="s">
        <v>99</v>
      </c>
      <c r="E4" s="40" t="s">
        <v>98</v>
      </c>
      <c r="F4" s="4" t="s">
        <v>4</v>
      </c>
      <c r="G4" s="48"/>
      <c r="H4" s="49" t="s">
        <v>100</v>
      </c>
      <c r="I4" s="49" t="s">
        <v>101</v>
      </c>
    </row>
    <row r="5" spans="1:9">
      <c r="B5" s="4" t="s">
        <v>5</v>
      </c>
      <c r="F5" s="6" t="s">
        <v>6</v>
      </c>
      <c r="G5" s="6" t="s">
        <v>7</v>
      </c>
    </row>
    <row r="6" spans="1:9">
      <c r="B6" s="7"/>
      <c r="F6" s="8"/>
      <c r="G6" s="8"/>
    </row>
    <row r="7" spans="1:9">
      <c r="A7" s="9" t="s">
        <v>8</v>
      </c>
      <c r="B7" s="10"/>
      <c r="C7" s="10"/>
      <c r="D7" s="10"/>
      <c r="E7" s="10"/>
      <c r="F7" s="10"/>
      <c r="G7" s="11"/>
    </row>
    <row r="8" spans="1:9">
      <c r="A8" s="12" t="s">
        <v>9</v>
      </c>
      <c r="B8" s="12" t="s">
        <v>10</v>
      </c>
    </row>
    <row r="9" spans="1:9">
      <c r="A9" s="13" t="s">
        <v>11</v>
      </c>
      <c r="B9" s="13" t="s">
        <v>12</v>
      </c>
      <c r="C9" s="13"/>
      <c r="D9" s="13"/>
      <c r="E9" s="13"/>
      <c r="F9" s="13"/>
      <c r="G9" s="13"/>
    </row>
    <row r="10" spans="1:9">
      <c r="A10" s="13" t="s">
        <v>13</v>
      </c>
      <c r="B10" s="13" t="s">
        <v>14</v>
      </c>
      <c r="C10" s="13">
        <v>1</v>
      </c>
      <c r="D10" s="13">
        <v>1</v>
      </c>
      <c r="E10" s="31">
        <v>1</v>
      </c>
      <c r="F10" s="13">
        <v>26</v>
      </c>
      <c r="G10" s="13">
        <v>30</v>
      </c>
      <c r="H10" s="28">
        <v>26</v>
      </c>
      <c r="I10" s="28">
        <v>30</v>
      </c>
    </row>
    <row r="11" spans="1:9">
      <c r="A11" s="13" t="s">
        <v>15</v>
      </c>
      <c r="B11" s="13" t="s">
        <v>16</v>
      </c>
      <c r="C11" s="13">
        <v>1</v>
      </c>
      <c r="D11" s="13">
        <v>2</v>
      </c>
      <c r="E11" s="31">
        <v>2</v>
      </c>
      <c r="F11" s="13">
        <v>30</v>
      </c>
      <c r="G11" s="13">
        <v>32</v>
      </c>
      <c r="H11" s="28">
        <v>30</v>
      </c>
      <c r="I11" s="28">
        <v>32</v>
      </c>
    </row>
    <row r="12" spans="1:9">
      <c r="A12" s="13" t="s">
        <v>17</v>
      </c>
      <c r="B12" s="13" t="s">
        <v>18</v>
      </c>
      <c r="C12" s="13">
        <v>1</v>
      </c>
      <c r="D12" s="13">
        <v>1</v>
      </c>
      <c r="E12" s="31">
        <v>1</v>
      </c>
      <c r="F12" s="13">
        <v>20</v>
      </c>
      <c r="G12" s="13">
        <v>22</v>
      </c>
      <c r="H12" s="28">
        <v>20</v>
      </c>
      <c r="I12" s="28">
        <v>22</v>
      </c>
    </row>
    <row r="13" spans="1:9">
      <c r="A13" s="13" t="s">
        <v>19</v>
      </c>
      <c r="B13" s="13" t="s">
        <v>20</v>
      </c>
      <c r="C13" s="13">
        <v>1</v>
      </c>
      <c r="D13" s="13">
        <v>1</v>
      </c>
      <c r="E13" s="31">
        <v>1</v>
      </c>
      <c r="F13" s="13">
        <v>20</v>
      </c>
      <c r="G13" s="13">
        <v>22</v>
      </c>
      <c r="H13" s="28">
        <v>20</v>
      </c>
      <c r="I13" s="28">
        <v>22</v>
      </c>
    </row>
    <row r="14" spans="1:9">
      <c r="A14" s="13" t="s">
        <v>21</v>
      </c>
      <c r="B14" s="13" t="s">
        <v>22</v>
      </c>
      <c r="C14" s="13">
        <v>1</v>
      </c>
      <c r="D14" s="13">
        <v>1</v>
      </c>
      <c r="E14" s="31">
        <v>1</v>
      </c>
      <c r="F14" s="13">
        <v>15</v>
      </c>
      <c r="G14" s="13">
        <v>18</v>
      </c>
      <c r="H14" s="28">
        <v>15</v>
      </c>
      <c r="I14" s="28">
        <v>18</v>
      </c>
    </row>
    <row r="15" spans="1:9">
      <c r="A15" s="13" t="s">
        <v>23</v>
      </c>
      <c r="B15" s="13" t="s">
        <v>24</v>
      </c>
      <c r="C15" s="13">
        <v>1</v>
      </c>
      <c r="D15" s="13">
        <v>1</v>
      </c>
      <c r="E15" s="31">
        <v>1</v>
      </c>
      <c r="F15" s="13">
        <v>12</v>
      </c>
      <c r="G15" s="13">
        <v>14</v>
      </c>
      <c r="H15" s="28">
        <v>12</v>
      </c>
      <c r="I15" s="28">
        <v>14</v>
      </c>
    </row>
    <row r="16" spans="1:9">
      <c r="A16" s="14" t="s">
        <v>25</v>
      </c>
      <c r="B16" s="13" t="s">
        <v>26</v>
      </c>
      <c r="C16" s="13">
        <v>1</v>
      </c>
      <c r="D16" s="13">
        <v>1</v>
      </c>
      <c r="E16" s="31">
        <v>1</v>
      </c>
      <c r="F16" s="13">
        <v>12</v>
      </c>
      <c r="G16" s="13">
        <v>14</v>
      </c>
      <c r="H16" s="28">
        <v>12</v>
      </c>
      <c r="I16" s="28">
        <v>14</v>
      </c>
    </row>
    <row r="17" spans="1:9">
      <c r="A17" s="13" t="s">
        <v>27</v>
      </c>
      <c r="B17" s="13" t="s">
        <v>28</v>
      </c>
      <c r="C17" s="13">
        <v>1</v>
      </c>
      <c r="D17" s="13">
        <v>1</v>
      </c>
      <c r="E17" s="31">
        <v>1</v>
      </c>
      <c r="F17" s="13">
        <v>12</v>
      </c>
      <c r="G17" s="13">
        <v>14</v>
      </c>
      <c r="H17" s="28">
        <v>12</v>
      </c>
      <c r="I17" s="28">
        <v>14</v>
      </c>
    </row>
    <row r="18" spans="1:9">
      <c r="A18" s="13" t="s">
        <v>29</v>
      </c>
      <c r="B18" s="13" t="s">
        <v>30</v>
      </c>
      <c r="C18" s="13">
        <v>1</v>
      </c>
      <c r="D18" s="13">
        <v>1</v>
      </c>
      <c r="E18" s="31">
        <v>1</v>
      </c>
      <c r="F18" s="13">
        <v>12</v>
      </c>
      <c r="G18" s="13">
        <v>14</v>
      </c>
      <c r="H18" s="28">
        <v>12</v>
      </c>
      <c r="I18" s="28">
        <v>14</v>
      </c>
    </row>
    <row r="19" spans="1:9">
      <c r="A19" s="13" t="s">
        <v>31</v>
      </c>
      <c r="B19" s="13" t="s">
        <v>32</v>
      </c>
      <c r="C19" s="13">
        <v>1</v>
      </c>
      <c r="D19" s="13">
        <v>1</v>
      </c>
      <c r="E19" s="31">
        <v>1</v>
      </c>
      <c r="F19" s="13">
        <v>12</v>
      </c>
      <c r="G19" s="13">
        <v>14</v>
      </c>
      <c r="H19" s="28">
        <v>12</v>
      </c>
      <c r="I19" s="28">
        <v>14</v>
      </c>
    </row>
    <row r="20" spans="1:9">
      <c r="A20" s="13" t="s">
        <v>33</v>
      </c>
      <c r="B20" s="13" t="s">
        <v>34</v>
      </c>
      <c r="C20" s="13">
        <v>1</v>
      </c>
      <c r="D20" s="13">
        <v>2</v>
      </c>
      <c r="E20" s="31">
        <v>2</v>
      </c>
      <c r="F20" s="13">
        <v>15</v>
      </c>
      <c r="G20" s="13">
        <v>18</v>
      </c>
      <c r="H20" s="45">
        <v>15</v>
      </c>
      <c r="I20" s="45">
        <v>18</v>
      </c>
    </row>
    <row r="21" spans="1:9" ht="15.75" customHeight="1">
      <c r="A21" s="13"/>
      <c r="B21" s="15" t="s">
        <v>35</v>
      </c>
      <c r="C21" s="27">
        <v>11</v>
      </c>
      <c r="D21" s="13"/>
      <c r="E21" s="32">
        <f>SUM(E10:E20)</f>
        <v>13</v>
      </c>
      <c r="F21" s="13"/>
      <c r="G21" s="42"/>
      <c r="H21" s="46">
        <f>SUM(H10:H20)</f>
        <v>186</v>
      </c>
      <c r="I21" s="46">
        <f>SUM(I10:I20)</f>
        <v>212</v>
      </c>
    </row>
    <row r="22" spans="1:9" ht="15.75" customHeight="1">
      <c r="A22" s="13"/>
      <c r="B22" s="15"/>
      <c r="C22" s="13"/>
      <c r="D22" s="16"/>
      <c r="E22" s="33"/>
      <c r="F22" s="13"/>
      <c r="G22" s="13"/>
    </row>
    <row r="23" spans="1:9">
      <c r="A23" s="13"/>
      <c r="B23" s="13"/>
      <c r="C23" s="13"/>
      <c r="D23" s="13"/>
      <c r="E23" s="31"/>
      <c r="F23" s="13"/>
      <c r="G23" s="13"/>
    </row>
    <row r="24" spans="1:9">
      <c r="A24" s="13" t="s">
        <v>36</v>
      </c>
      <c r="B24" s="13" t="s">
        <v>37</v>
      </c>
      <c r="C24" s="13"/>
      <c r="D24" s="13"/>
      <c r="E24" s="31"/>
      <c r="F24" s="13"/>
      <c r="G24" s="13"/>
    </row>
    <row r="25" spans="1:9">
      <c r="A25" s="13" t="s">
        <v>13</v>
      </c>
      <c r="B25" s="13" t="s">
        <v>38</v>
      </c>
      <c r="C25" s="13">
        <v>1</v>
      </c>
      <c r="D25" s="13"/>
      <c r="E25" s="31"/>
      <c r="F25" s="13">
        <v>35</v>
      </c>
      <c r="G25" s="42">
        <v>40</v>
      </c>
      <c r="H25" s="43">
        <f>C25*F25</f>
        <v>35</v>
      </c>
      <c r="I25" s="43">
        <f>C25*G25</f>
        <v>40</v>
      </c>
    </row>
    <row r="26" spans="1:9">
      <c r="A26" s="13" t="s">
        <v>15</v>
      </c>
      <c r="B26" s="13" t="s">
        <v>39</v>
      </c>
      <c r="C26" s="13">
        <v>1</v>
      </c>
      <c r="D26" s="13"/>
      <c r="E26" s="31"/>
      <c r="F26" s="13">
        <v>10</v>
      </c>
      <c r="G26" s="42">
        <v>12</v>
      </c>
      <c r="H26" s="43">
        <f>C26*F26</f>
        <v>10</v>
      </c>
      <c r="I26" s="43">
        <f>C26*G26</f>
        <v>12</v>
      </c>
    </row>
    <row r="27" spans="1:9">
      <c r="A27" s="13"/>
      <c r="B27" s="13"/>
      <c r="C27" s="13"/>
      <c r="D27" s="13"/>
      <c r="E27" s="31"/>
      <c r="F27" s="13"/>
      <c r="G27" s="42"/>
      <c r="H27" s="46">
        <f>SUM(H25:H26)</f>
        <v>45</v>
      </c>
      <c r="I27" s="46">
        <f>SUM(I25:I26)</f>
        <v>52</v>
      </c>
    </row>
    <row r="28" spans="1:9">
      <c r="A28" s="13"/>
      <c r="B28" s="13"/>
      <c r="C28" s="13"/>
      <c r="D28" s="13"/>
      <c r="E28" s="31"/>
      <c r="F28" s="13"/>
      <c r="G28" s="13"/>
    </row>
    <row r="29" spans="1:9">
      <c r="A29" s="13"/>
      <c r="B29" s="13"/>
      <c r="C29" s="13"/>
      <c r="D29" s="13"/>
      <c r="E29" s="31"/>
      <c r="F29" s="13"/>
      <c r="G29" s="13"/>
    </row>
    <row r="30" spans="1:9">
      <c r="A30" s="13"/>
      <c r="B30" s="13"/>
      <c r="C30" s="13"/>
      <c r="D30" s="13"/>
      <c r="E30" s="31"/>
      <c r="F30" s="13"/>
      <c r="G30" s="13"/>
    </row>
    <row r="31" spans="1:9">
      <c r="A31" s="13"/>
      <c r="B31" s="13"/>
      <c r="C31" s="13"/>
      <c r="D31" s="13"/>
      <c r="E31" s="31"/>
      <c r="F31" s="13"/>
      <c r="G31" s="13"/>
    </row>
    <row r="32" spans="1:9">
      <c r="E32" s="34"/>
    </row>
    <row r="33" spans="1:9">
      <c r="A33" s="17" t="s">
        <v>40</v>
      </c>
      <c r="B33" s="17" t="s">
        <v>41</v>
      </c>
      <c r="E33" s="34"/>
    </row>
    <row r="34" spans="1:9">
      <c r="A34" s="13" t="s">
        <v>11</v>
      </c>
      <c r="B34" s="13" t="s">
        <v>12</v>
      </c>
      <c r="C34" s="13"/>
      <c r="D34" s="13"/>
      <c r="E34" s="31"/>
      <c r="F34" s="13"/>
      <c r="G34" s="13"/>
    </row>
    <row r="35" spans="1:9">
      <c r="A35" s="13" t="s">
        <v>13</v>
      </c>
      <c r="B35" s="13" t="s">
        <v>42</v>
      </c>
      <c r="C35" s="13">
        <v>1</v>
      </c>
      <c r="D35" s="13">
        <v>1</v>
      </c>
      <c r="E35" s="31">
        <v>1</v>
      </c>
      <c r="F35" s="13">
        <v>20</v>
      </c>
      <c r="G35" s="42">
        <v>23</v>
      </c>
      <c r="H35" s="43">
        <f>C35*F35</f>
        <v>20</v>
      </c>
      <c r="I35" s="43">
        <f>C35*G35</f>
        <v>23</v>
      </c>
    </row>
    <row r="36" spans="1:9">
      <c r="A36" s="13" t="s">
        <v>15</v>
      </c>
      <c r="B36" s="13" t="s">
        <v>43</v>
      </c>
      <c r="C36" s="13">
        <v>7</v>
      </c>
      <c r="D36" s="13">
        <v>1</v>
      </c>
      <c r="E36" s="31">
        <v>7</v>
      </c>
      <c r="F36" s="13">
        <v>16</v>
      </c>
      <c r="G36" s="42">
        <v>18</v>
      </c>
      <c r="H36" s="44">
        <f>C36*F36</f>
        <v>112</v>
      </c>
      <c r="I36" s="44">
        <f>C36*G36</f>
        <v>126</v>
      </c>
    </row>
    <row r="37" spans="1:9">
      <c r="A37" s="13" t="s">
        <v>17</v>
      </c>
      <c r="B37" s="13" t="s">
        <v>44</v>
      </c>
      <c r="C37" s="13">
        <v>8</v>
      </c>
      <c r="D37" s="13">
        <v>1</v>
      </c>
      <c r="E37" s="31">
        <v>8</v>
      </c>
      <c r="F37" s="13">
        <v>12</v>
      </c>
      <c r="G37" s="42">
        <v>14</v>
      </c>
      <c r="H37" s="43">
        <f>C37*F37</f>
        <v>96</v>
      </c>
      <c r="I37" s="43">
        <f>C37*G37</f>
        <v>112</v>
      </c>
    </row>
    <row r="38" spans="1:9">
      <c r="A38" s="13"/>
      <c r="B38" s="13" t="s">
        <v>30</v>
      </c>
      <c r="C38" s="13">
        <v>1</v>
      </c>
      <c r="D38" s="13">
        <v>1</v>
      </c>
      <c r="E38" s="31">
        <v>1</v>
      </c>
      <c r="F38" s="13">
        <v>12</v>
      </c>
      <c r="G38" s="42">
        <v>14</v>
      </c>
      <c r="H38" s="43">
        <f>C38*F38</f>
        <v>12</v>
      </c>
      <c r="I38" s="43">
        <f>C38*G38</f>
        <v>14</v>
      </c>
    </row>
    <row r="39" spans="1:9">
      <c r="A39" s="13"/>
      <c r="B39" s="15" t="s">
        <v>35</v>
      </c>
      <c r="C39" s="27">
        <v>17</v>
      </c>
      <c r="D39" s="13"/>
      <c r="E39" s="32">
        <f>SUM(E35:E38)</f>
        <v>17</v>
      </c>
      <c r="F39" s="13"/>
      <c r="G39" s="42"/>
      <c r="H39" s="47">
        <f>SUM(H35:H38)</f>
        <v>240</v>
      </c>
      <c r="I39" s="47">
        <f>SUM(I35:I38)</f>
        <v>275</v>
      </c>
    </row>
    <row r="40" spans="1:9">
      <c r="A40" s="13"/>
      <c r="B40" s="13"/>
      <c r="C40" s="13"/>
      <c r="D40" s="13"/>
      <c r="E40" s="31"/>
      <c r="F40" s="13"/>
      <c r="G40" s="13"/>
    </row>
    <row r="41" spans="1:9">
      <c r="A41" s="13" t="s">
        <v>36</v>
      </c>
      <c r="B41" s="13" t="s">
        <v>45</v>
      </c>
      <c r="C41" s="13"/>
      <c r="D41" s="13"/>
      <c r="E41" s="31"/>
      <c r="F41" s="13"/>
      <c r="G41" s="13"/>
    </row>
    <row r="42" spans="1:9">
      <c r="A42" s="13" t="s">
        <v>13</v>
      </c>
      <c r="B42" s="13" t="s">
        <v>46</v>
      </c>
      <c r="C42" s="13">
        <v>1</v>
      </c>
      <c r="D42" s="13"/>
      <c r="E42" s="31"/>
      <c r="F42" s="13">
        <v>45</v>
      </c>
      <c r="G42" s="42">
        <v>50</v>
      </c>
      <c r="H42" s="44">
        <f>C42*F42</f>
        <v>45</v>
      </c>
      <c r="I42" s="44">
        <f>C42*G42</f>
        <v>50</v>
      </c>
    </row>
    <row r="43" spans="1:9">
      <c r="A43" s="13"/>
      <c r="B43" s="13"/>
      <c r="C43" s="13"/>
      <c r="D43" s="13"/>
      <c r="E43" s="31"/>
      <c r="F43" s="13"/>
      <c r="G43" s="42"/>
      <c r="H43" s="46">
        <f>SUM(H42)</f>
        <v>45</v>
      </c>
      <c r="I43" s="46">
        <f>SUM(I42)</f>
        <v>50</v>
      </c>
    </row>
    <row r="44" spans="1:9">
      <c r="A44" s="13"/>
      <c r="B44" s="13"/>
      <c r="C44" s="13"/>
      <c r="D44" s="13"/>
      <c r="E44" s="31"/>
      <c r="F44" s="13"/>
      <c r="G44" s="13"/>
    </row>
    <row r="45" spans="1:9">
      <c r="A45" s="13"/>
      <c r="B45" s="13"/>
      <c r="C45" s="13"/>
      <c r="D45" s="13"/>
      <c r="E45" s="31"/>
      <c r="F45" s="13"/>
      <c r="G45" s="13"/>
    </row>
    <row r="46" spans="1:9">
      <c r="A46" s="13"/>
      <c r="B46" s="13"/>
      <c r="C46" s="13"/>
      <c r="D46" s="13"/>
      <c r="E46" s="31"/>
      <c r="F46" s="13"/>
      <c r="G46" s="13"/>
    </row>
    <row r="47" spans="1:9">
      <c r="A47" s="13"/>
      <c r="B47" s="13"/>
      <c r="C47" s="13"/>
      <c r="D47" s="13"/>
      <c r="E47" s="31"/>
      <c r="F47" s="13"/>
      <c r="G47" s="13"/>
    </row>
    <row r="48" spans="1:9">
      <c r="A48" s="13"/>
      <c r="B48" s="13"/>
      <c r="C48" s="13"/>
      <c r="D48" s="13"/>
      <c r="E48" s="31"/>
      <c r="F48" s="13"/>
      <c r="G48" s="13"/>
    </row>
    <row r="49" spans="1:9">
      <c r="E49" s="34"/>
    </row>
    <row r="50" spans="1:9">
      <c r="A50" s="17" t="s">
        <v>47</v>
      </c>
      <c r="B50" s="17" t="s">
        <v>48</v>
      </c>
      <c r="E50" s="34"/>
    </row>
    <row r="51" spans="1:9">
      <c r="A51" s="13" t="s">
        <v>11</v>
      </c>
      <c r="B51" s="13" t="s">
        <v>12</v>
      </c>
      <c r="C51" s="13"/>
      <c r="D51" s="13"/>
      <c r="E51" s="31"/>
      <c r="F51" s="13"/>
      <c r="G51" s="13"/>
    </row>
    <row r="52" spans="1:9">
      <c r="A52" s="13" t="s">
        <v>13</v>
      </c>
      <c r="B52" s="13" t="s">
        <v>42</v>
      </c>
      <c r="C52" s="13">
        <v>1</v>
      </c>
      <c r="D52" s="13">
        <v>1</v>
      </c>
      <c r="E52" s="31">
        <v>1</v>
      </c>
      <c r="F52" s="13">
        <v>20</v>
      </c>
      <c r="G52" s="42">
        <v>23</v>
      </c>
      <c r="H52" s="44">
        <f>C52*F52</f>
        <v>20</v>
      </c>
      <c r="I52" s="44">
        <f>G52</f>
        <v>23</v>
      </c>
    </row>
    <row r="53" spans="1:9">
      <c r="A53" s="13" t="s">
        <v>15</v>
      </c>
      <c r="B53" s="13" t="s">
        <v>43</v>
      </c>
      <c r="C53" s="13">
        <v>11</v>
      </c>
      <c r="D53" s="13">
        <v>1</v>
      </c>
      <c r="E53" s="31">
        <v>11</v>
      </c>
      <c r="F53" s="13">
        <v>16</v>
      </c>
      <c r="G53" s="42">
        <v>18</v>
      </c>
      <c r="H53" s="44">
        <f>C53*F53</f>
        <v>176</v>
      </c>
      <c r="I53" s="44">
        <f>C53*G53</f>
        <v>198</v>
      </c>
    </row>
    <row r="54" spans="1:9">
      <c r="A54" s="13" t="s">
        <v>17</v>
      </c>
      <c r="B54" s="13" t="s">
        <v>44</v>
      </c>
      <c r="C54" s="13">
        <v>11</v>
      </c>
      <c r="D54" s="13">
        <v>1</v>
      </c>
      <c r="E54" s="31">
        <v>11</v>
      </c>
      <c r="F54" s="13">
        <v>12</v>
      </c>
      <c r="G54" s="42">
        <v>14</v>
      </c>
      <c r="H54" s="44">
        <f>C54*F54</f>
        <v>132</v>
      </c>
      <c r="I54" s="44">
        <f>C54*G54</f>
        <v>154</v>
      </c>
    </row>
    <row r="55" spans="1:9">
      <c r="A55" s="13"/>
      <c r="B55" s="13" t="s">
        <v>30</v>
      </c>
      <c r="C55" s="13">
        <v>2</v>
      </c>
      <c r="D55" s="13">
        <v>1</v>
      </c>
      <c r="E55" s="31">
        <v>2</v>
      </c>
      <c r="F55" s="13">
        <v>12</v>
      </c>
      <c r="G55" s="42">
        <v>14</v>
      </c>
      <c r="H55" s="44">
        <f>C55*F55</f>
        <v>24</v>
      </c>
      <c r="I55" s="44">
        <f>C55*G55</f>
        <v>28</v>
      </c>
    </row>
    <row r="56" spans="1:9">
      <c r="A56" s="13"/>
      <c r="B56" s="15" t="s">
        <v>35</v>
      </c>
      <c r="C56" s="27">
        <v>25</v>
      </c>
      <c r="D56" s="13"/>
      <c r="E56" s="32">
        <f>SUM(E52:E55)</f>
        <v>25</v>
      </c>
      <c r="F56" s="13"/>
      <c r="G56" s="42"/>
      <c r="H56" s="46">
        <f>SUM(H52:H55)</f>
        <v>352</v>
      </c>
      <c r="I56" s="46">
        <f>SUM(I52:I55)</f>
        <v>403</v>
      </c>
    </row>
    <row r="57" spans="1:9">
      <c r="A57" s="13"/>
      <c r="B57" s="15"/>
      <c r="C57" s="13"/>
      <c r="D57" s="16"/>
      <c r="E57" s="33"/>
      <c r="F57" s="13"/>
      <c r="G57" s="13"/>
    </row>
    <row r="58" spans="1:9">
      <c r="A58" s="13"/>
      <c r="B58" s="15"/>
      <c r="C58" s="13"/>
      <c r="D58" s="16"/>
      <c r="E58" s="33"/>
      <c r="F58" s="13"/>
      <c r="G58" s="13"/>
    </row>
    <row r="59" spans="1:9">
      <c r="A59" s="13"/>
      <c r="B59" s="13"/>
      <c r="C59" s="13"/>
      <c r="D59" s="13"/>
      <c r="E59" s="31"/>
      <c r="F59" s="13"/>
      <c r="G59" s="13"/>
    </row>
    <row r="60" spans="1:9">
      <c r="A60" s="13" t="s">
        <v>36</v>
      </c>
      <c r="B60" s="13" t="s">
        <v>49</v>
      </c>
      <c r="C60" s="13"/>
      <c r="D60" s="13"/>
      <c r="E60" s="31"/>
      <c r="F60" s="13"/>
      <c r="G60" s="13"/>
    </row>
    <row r="61" spans="1:9">
      <c r="A61" s="13" t="s">
        <v>13</v>
      </c>
      <c r="B61" s="13" t="s">
        <v>50</v>
      </c>
      <c r="C61" s="13">
        <v>2</v>
      </c>
      <c r="D61" s="13"/>
      <c r="E61" s="31"/>
      <c r="F61" s="13">
        <v>40</v>
      </c>
      <c r="G61" s="13">
        <v>45</v>
      </c>
      <c r="H61" s="50">
        <v>40</v>
      </c>
      <c r="I61" s="51">
        <v>45</v>
      </c>
    </row>
    <row r="62" spans="1:9">
      <c r="A62" s="13"/>
      <c r="B62" s="13"/>
      <c r="C62" s="13"/>
      <c r="D62" s="13"/>
      <c r="E62" s="31"/>
      <c r="F62" s="13"/>
      <c r="G62" s="42"/>
      <c r="H62" s="46">
        <f>SUM(H61)</f>
        <v>40</v>
      </c>
      <c r="I62" s="46">
        <f>SUM(I61)</f>
        <v>45</v>
      </c>
    </row>
    <row r="63" spans="1:9">
      <c r="A63" s="13"/>
      <c r="B63" s="13"/>
      <c r="C63" s="13"/>
      <c r="D63" s="13"/>
      <c r="E63" s="31"/>
      <c r="F63" s="13"/>
      <c r="G63" s="13"/>
    </row>
    <row r="64" spans="1:9">
      <c r="A64" s="13"/>
      <c r="B64" s="13"/>
      <c r="C64" s="13"/>
      <c r="D64" s="13"/>
      <c r="E64" s="31"/>
      <c r="F64" s="13"/>
      <c r="G64" s="13"/>
    </row>
    <row r="65" spans="1:9">
      <c r="A65" s="13"/>
      <c r="B65" s="13"/>
      <c r="C65" s="13"/>
      <c r="D65" s="13"/>
      <c r="E65" s="31"/>
      <c r="F65" s="13"/>
      <c r="G65" s="13"/>
    </row>
    <row r="66" spans="1:9">
      <c r="A66" s="13"/>
      <c r="B66" s="13"/>
      <c r="C66" s="13"/>
      <c r="D66" s="13"/>
      <c r="E66" s="31"/>
      <c r="F66" s="13"/>
      <c r="G66" s="13"/>
    </row>
    <row r="67" spans="1:9">
      <c r="A67" s="13"/>
      <c r="B67" s="13"/>
      <c r="C67" s="13"/>
      <c r="D67" s="13"/>
      <c r="E67" s="31"/>
      <c r="F67" s="13"/>
      <c r="G67" s="13"/>
    </row>
    <row r="68" spans="1:9">
      <c r="E68" s="34"/>
    </row>
    <row r="69" spans="1:9">
      <c r="A69" s="17" t="s">
        <v>51</v>
      </c>
      <c r="B69" s="17" t="s">
        <v>52</v>
      </c>
      <c r="E69" s="34"/>
    </row>
    <row r="70" spans="1:9">
      <c r="A70" s="13" t="s">
        <v>11</v>
      </c>
      <c r="B70" s="13" t="s">
        <v>12</v>
      </c>
      <c r="C70" s="13"/>
      <c r="D70" s="13"/>
      <c r="E70" s="31"/>
      <c r="F70" s="13"/>
      <c r="G70" s="13"/>
    </row>
    <row r="71" spans="1:9">
      <c r="A71" s="13" t="s">
        <v>13</v>
      </c>
      <c r="B71" t="s">
        <v>42</v>
      </c>
      <c r="C71" s="13">
        <v>1</v>
      </c>
      <c r="D71" s="13">
        <v>1</v>
      </c>
      <c r="E71" s="31">
        <v>1</v>
      </c>
      <c r="F71" s="13">
        <v>20</v>
      </c>
      <c r="G71" s="42">
        <v>23</v>
      </c>
      <c r="H71" s="44">
        <f>C71*F71</f>
        <v>20</v>
      </c>
      <c r="I71" s="44">
        <f>C71*G71</f>
        <v>23</v>
      </c>
    </row>
    <row r="72" spans="1:9">
      <c r="A72" s="13" t="s">
        <v>15</v>
      </c>
      <c r="B72" s="13" t="s">
        <v>43</v>
      </c>
      <c r="C72" s="13">
        <v>8</v>
      </c>
      <c r="D72" s="13">
        <v>1</v>
      </c>
      <c r="E72" s="31">
        <v>8</v>
      </c>
      <c r="F72" s="13">
        <v>16</v>
      </c>
      <c r="G72" s="42">
        <v>18</v>
      </c>
      <c r="H72" s="44">
        <f>C72*F72</f>
        <v>128</v>
      </c>
      <c r="I72" s="44">
        <f>C72*G72</f>
        <v>144</v>
      </c>
    </row>
    <row r="73" spans="1:9">
      <c r="A73" s="13" t="s">
        <v>17</v>
      </c>
      <c r="B73" s="13" t="s">
        <v>44</v>
      </c>
      <c r="C73" s="13">
        <v>8</v>
      </c>
      <c r="D73" s="13">
        <v>1</v>
      </c>
      <c r="E73" s="31">
        <v>8</v>
      </c>
      <c r="F73" s="13">
        <v>12</v>
      </c>
      <c r="G73" s="42">
        <v>14</v>
      </c>
      <c r="H73" s="44">
        <f>C73*F73</f>
        <v>96</v>
      </c>
      <c r="I73" s="44">
        <f>C73*G73</f>
        <v>112</v>
      </c>
    </row>
    <row r="74" spans="1:9">
      <c r="A74" s="13"/>
      <c r="B74" s="13" t="s">
        <v>30</v>
      </c>
      <c r="C74" s="13">
        <v>1</v>
      </c>
      <c r="D74" s="13">
        <v>1</v>
      </c>
      <c r="E74" s="31">
        <v>1</v>
      </c>
      <c r="F74" s="13">
        <v>12</v>
      </c>
      <c r="G74" s="42">
        <v>14</v>
      </c>
      <c r="H74" s="44">
        <f>C74*F74</f>
        <v>12</v>
      </c>
      <c r="I74" s="44">
        <f>C74*G74</f>
        <v>14</v>
      </c>
    </row>
    <row r="75" spans="1:9">
      <c r="A75" s="13"/>
      <c r="B75" s="15" t="s">
        <v>35</v>
      </c>
      <c r="C75" s="27">
        <v>18</v>
      </c>
      <c r="D75" s="13"/>
      <c r="E75" s="32">
        <f>SUM(E71:E74)</f>
        <v>18</v>
      </c>
      <c r="F75" s="13"/>
      <c r="G75" s="42"/>
      <c r="H75" s="46">
        <f>SUM(H71:H74)</f>
        <v>256</v>
      </c>
      <c r="I75" s="46">
        <f>SUM(I71:I74)</f>
        <v>293</v>
      </c>
    </row>
    <row r="76" spans="1:9">
      <c r="A76" s="13"/>
      <c r="B76" s="15"/>
      <c r="C76" s="13"/>
      <c r="D76" s="16"/>
      <c r="E76" s="33"/>
      <c r="F76" s="13"/>
      <c r="G76" s="13"/>
    </row>
    <row r="77" spans="1:9">
      <c r="A77" s="13"/>
      <c r="B77" s="13"/>
      <c r="C77" s="13"/>
      <c r="D77" s="13"/>
      <c r="E77" s="31"/>
      <c r="F77" s="13"/>
      <c r="G77" s="13"/>
    </row>
    <row r="78" spans="1:9">
      <c r="A78" s="13" t="s">
        <v>36</v>
      </c>
      <c r="B78" s="13" t="s">
        <v>53</v>
      </c>
      <c r="C78" s="13"/>
      <c r="D78" s="13"/>
      <c r="E78" s="31"/>
      <c r="F78" s="13"/>
      <c r="G78" s="13"/>
    </row>
    <row r="79" spans="1:9">
      <c r="A79" s="13" t="s">
        <v>13</v>
      </c>
      <c r="B79" s="13" t="s">
        <v>54</v>
      </c>
      <c r="C79" s="13">
        <v>1</v>
      </c>
      <c r="D79" s="13"/>
      <c r="E79" s="31"/>
      <c r="F79" s="13">
        <v>45</v>
      </c>
      <c r="G79" s="42">
        <v>50</v>
      </c>
      <c r="H79" s="44">
        <f>C79*F79</f>
        <v>45</v>
      </c>
      <c r="I79" s="44">
        <f>C79*G79</f>
        <v>50</v>
      </c>
    </row>
    <row r="80" spans="1:9">
      <c r="A80" s="13"/>
      <c r="B80" s="13"/>
      <c r="C80" s="13"/>
      <c r="D80" s="13"/>
      <c r="E80" s="31"/>
      <c r="F80" s="13"/>
      <c r="G80" s="42"/>
      <c r="H80" s="46">
        <f>SUM(H79)</f>
        <v>45</v>
      </c>
      <c r="I80" s="46">
        <f>SUM(I79)</f>
        <v>50</v>
      </c>
    </row>
    <row r="81" spans="1:9">
      <c r="A81" s="13"/>
      <c r="B81" s="13"/>
      <c r="C81" s="13"/>
      <c r="D81" s="13"/>
      <c r="E81" s="31"/>
      <c r="F81" s="13"/>
      <c r="G81" s="13"/>
    </row>
    <row r="82" spans="1:9">
      <c r="A82" s="52" t="s">
        <v>55</v>
      </c>
      <c r="B82" s="52" t="s">
        <v>56</v>
      </c>
      <c r="C82" s="13"/>
      <c r="D82" s="13"/>
      <c r="E82" s="31"/>
      <c r="F82" s="13"/>
      <c r="G82" s="13"/>
    </row>
    <row r="83" spans="1:9">
      <c r="A83" s="13" t="s">
        <v>57</v>
      </c>
      <c r="B83" s="13" t="s">
        <v>12</v>
      </c>
      <c r="C83" s="13"/>
      <c r="D83" s="13"/>
      <c r="E83" s="31"/>
      <c r="F83" s="13"/>
      <c r="G83" s="13"/>
    </row>
    <row r="84" spans="1:9">
      <c r="A84" s="13"/>
      <c r="B84" s="13" t="s">
        <v>58</v>
      </c>
      <c r="C84" s="13">
        <v>2</v>
      </c>
      <c r="D84" s="13">
        <v>1</v>
      </c>
      <c r="E84" s="31">
        <v>2</v>
      </c>
      <c r="F84" s="13">
        <v>16</v>
      </c>
      <c r="G84" s="42">
        <v>18</v>
      </c>
      <c r="H84" s="44">
        <f>C84*F84</f>
        <v>32</v>
      </c>
      <c r="I84" s="44">
        <f>C84*G84</f>
        <v>36</v>
      </c>
    </row>
    <row r="85" spans="1:9">
      <c r="A85" s="13"/>
      <c r="B85" s="13" t="s">
        <v>59</v>
      </c>
      <c r="C85" s="13">
        <v>1</v>
      </c>
      <c r="D85" s="13">
        <v>1</v>
      </c>
      <c r="E85" s="31">
        <v>1</v>
      </c>
      <c r="F85" s="13">
        <v>12</v>
      </c>
      <c r="G85" s="42">
        <v>14</v>
      </c>
      <c r="H85" s="44">
        <f>C85*F85</f>
        <v>12</v>
      </c>
      <c r="I85" s="44">
        <f>C85*G85</f>
        <v>14</v>
      </c>
    </row>
    <row r="86" spans="1:9">
      <c r="A86" s="13"/>
      <c r="B86" s="15" t="s">
        <v>35</v>
      </c>
      <c r="C86" s="27">
        <v>3</v>
      </c>
      <c r="D86" s="13"/>
      <c r="E86" s="35">
        <f>SUM(E84:E85)</f>
        <v>3</v>
      </c>
      <c r="F86" s="13"/>
      <c r="G86" s="42"/>
      <c r="H86" s="46">
        <f>SUM(H84:H85)</f>
        <v>44</v>
      </c>
      <c r="I86" s="46">
        <f>SUM(I84:I85)</f>
        <v>50</v>
      </c>
    </row>
    <row r="87" spans="1:9">
      <c r="A87" s="13"/>
      <c r="B87"/>
      <c r="C87" t="s">
        <v>60</v>
      </c>
      <c r="D87" s="13"/>
      <c r="E87" s="31"/>
      <c r="F87" s="13"/>
      <c r="G87" s="13"/>
    </row>
    <row r="88" spans="1:9">
      <c r="A88" s="13"/>
      <c r="B88" s="13"/>
      <c r="C88" s="13"/>
      <c r="D88" s="13"/>
      <c r="E88" s="31"/>
      <c r="F88" s="13"/>
      <c r="G88" s="13"/>
    </row>
    <row r="89" spans="1:9">
      <c r="A89" s="52" t="s">
        <v>61</v>
      </c>
      <c r="B89" s="52" t="s">
        <v>62</v>
      </c>
      <c r="C89" s="13"/>
      <c r="D89" s="13"/>
      <c r="E89" s="31"/>
      <c r="F89" s="13"/>
      <c r="G89" s="13"/>
    </row>
    <row r="90" spans="1:9">
      <c r="A90" s="13" t="s">
        <v>57</v>
      </c>
      <c r="B90" s="13" t="s">
        <v>12</v>
      </c>
      <c r="C90" s="13"/>
      <c r="D90" s="13"/>
      <c r="E90" s="31"/>
      <c r="F90" s="13"/>
      <c r="G90" s="13"/>
    </row>
    <row r="91" spans="1:9">
      <c r="A91" s="13"/>
      <c r="B91" s="13" t="s">
        <v>63</v>
      </c>
      <c r="C91" s="13">
        <v>1</v>
      </c>
      <c r="D91" s="13">
        <v>1</v>
      </c>
      <c r="E91" s="31">
        <v>1</v>
      </c>
      <c r="F91" s="13">
        <v>12</v>
      </c>
      <c r="G91" s="42">
        <v>14</v>
      </c>
      <c r="H91" s="44">
        <f>C91*F91</f>
        <v>12</v>
      </c>
      <c r="I91" s="44">
        <f>C91*G92</f>
        <v>14</v>
      </c>
    </row>
    <row r="92" spans="1:9">
      <c r="A92" s="13"/>
      <c r="B92" s="13" t="s">
        <v>64</v>
      </c>
      <c r="C92" s="13">
        <v>1</v>
      </c>
      <c r="D92" s="13">
        <v>1</v>
      </c>
      <c r="E92" s="31">
        <v>1</v>
      </c>
      <c r="F92" s="13">
        <v>12</v>
      </c>
      <c r="G92" s="42">
        <v>14</v>
      </c>
      <c r="H92" s="44">
        <f>C92*F92</f>
        <v>12</v>
      </c>
      <c r="I92" s="44">
        <f>C92*G92</f>
        <v>14</v>
      </c>
    </row>
    <row r="93" spans="1:9">
      <c r="A93" s="13"/>
      <c r="B93" s="13" t="s">
        <v>65</v>
      </c>
      <c r="C93" s="13">
        <v>12</v>
      </c>
      <c r="D93" s="13">
        <v>2</v>
      </c>
      <c r="E93" s="31">
        <v>24</v>
      </c>
      <c r="F93" s="13">
        <v>14</v>
      </c>
      <c r="G93" s="42">
        <v>16</v>
      </c>
      <c r="H93" s="44">
        <f>C93*F93</f>
        <v>168</v>
      </c>
      <c r="I93" s="44">
        <f>C93*G93</f>
        <v>192</v>
      </c>
    </row>
    <row r="94" spans="1:9">
      <c r="A94" s="13"/>
      <c r="B94" s="15" t="s">
        <v>35</v>
      </c>
      <c r="C94" s="27">
        <v>14</v>
      </c>
      <c r="D94" s="13"/>
      <c r="E94" s="35">
        <f>SUM(E91:E93)</f>
        <v>26</v>
      </c>
      <c r="F94" s="13"/>
      <c r="G94" s="42"/>
      <c r="H94" s="46">
        <f>SUM(H91:H93)</f>
        <v>192</v>
      </c>
      <c r="I94" s="46">
        <f>SUM(I91:I93)</f>
        <v>220</v>
      </c>
    </row>
    <row r="95" spans="1:9">
      <c r="A95" s="13"/>
      <c r="B95" s="13"/>
      <c r="C95" s="13"/>
      <c r="D95" s="13"/>
      <c r="E95" s="31"/>
      <c r="F95" s="13"/>
      <c r="G95" s="13"/>
    </row>
    <row r="96" spans="1:9">
      <c r="A96" s="13"/>
      <c r="B96" s="13"/>
      <c r="C96" s="13"/>
      <c r="D96" s="13"/>
      <c r="E96" s="31"/>
      <c r="F96" s="13"/>
      <c r="G96" s="13"/>
    </row>
    <row r="97" spans="1:9">
      <c r="A97" s="13" t="s">
        <v>36</v>
      </c>
      <c r="B97" s="13" t="s">
        <v>66</v>
      </c>
      <c r="C97" s="13"/>
      <c r="D97" s="13"/>
      <c r="E97" s="31"/>
      <c r="F97" s="13"/>
      <c r="G97" s="13"/>
    </row>
    <row r="98" spans="1:9">
      <c r="A98" s="13" t="s">
        <v>13</v>
      </c>
      <c r="B98" s="13" t="s">
        <v>39</v>
      </c>
      <c r="C98" s="13">
        <v>1</v>
      </c>
      <c r="D98" s="13"/>
      <c r="E98" s="31"/>
      <c r="F98" s="13">
        <v>10</v>
      </c>
      <c r="G98" s="42">
        <v>12</v>
      </c>
      <c r="H98" s="44">
        <f>C98*F98</f>
        <v>10</v>
      </c>
      <c r="I98" s="44">
        <f>C98*G98</f>
        <v>12</v>
      </c>
    </row>
    <row r="99" spans="1:9">
      <c r="A99" s="13"/>
      <c r="B99" s="13"/>
      <c r="C99" s="13"/>
      <c r="D99" s="13"/>
      <c r="E99" s="31"/>
      <c r="F99" s="13"/>
      <c r="G99" s="42"/>
      <c r="H99" s="46">
        <f>SUM(H98)</f>
        <v>10</v>
      </c>
      <c r="I99" s="46">
        <f>SUM(I98)</f>
        <v>12</v>
      </c>
    </row>
    <row r="100" spans="1:9">
      <c r="A100" s="13"/>
      <c r="B100" s="13"/>
      <c r="C100" s="13"/>
      <c r="D100" s="13"/>
      <c r="E100" s="31"/>
      <c r="F100" s="13"/>
      <c r="G100" s="13"/>
    </row>
    <row r="101" spans="1:9">
      <c r="A101" s="53" t="s">
        <v>67</v>
      </c>
      <c r="B101" s="53" t="s">
        <v>68</v>
      </c>
      <c r="C101" s="13"/>
      <c r="D101" s="13"/>
      <c r="E101" s="31"/>
      <c r="F101" s="13"/>
      <c r="G101" s="13"/>
    </row>
    <row r="102" spans="1:9">
      <c r="A102" s="13" t="s">
        <v>11</v>
      </c>
      <c r="B102" s="13" t="s">
        <v>12</v>
      </c>
      <c r="C102" s="13"/>
      <c r="D102" s="13"/>
      <c r="E102" s="31"/>
      <c r="F102" s="13"/>
      <c r="G102" s="13"/>
    </row>
    <row r="103" spans="1:9">
      <c r="A103" s="13" t="s">
        <v>13</v>
      </c>
      <c r="B103" s="13" t="s">
        <v>44</v>
      </c>
      <c r="C103" s="13">
        <v>1</v>
      </c>
      <c r="D103" s="13">
        <v>1</v>
      </c>
      <c r="E103" s="31">
        <v>1</v>
      </c>
      <c r="F103" s="13">
        <v>12</v>
      </c>
      <c r="G103" s="42">
        <v>14</v>
      </c>
      <c r="H103" s="44">
        <f>C103*F103</f>
        <v>12</v>
      </c>
      <c r="I103" s="44">
        <f>C103*G103</f>
        <v>14</v>
      </c>
    </row>
    <row r="104" spans="1:9">
      <c r="A104" s="13" t="s">
        <v>15</v>
      </c>
      <c r="B104" s="13" t="s">
        <v>44</v>
      </c>
      <c r="C104" s="13">
        <v>1</v>
      </c>
      <c r="D104" s="13">
        <v>1</v>
      </c>
      <c r="E104" s="31">
        <v>1</v>
      </c>
      <c r="F104" s="13">
        <v>12</v>
      </c>
      <c r="G104" s="42">
        <v>14</v>
      </c>
      <c r="H104" s="44">
        <f>C104*F104</f>
        <v>12</v>
      </c>
      <c r="I104" s="44">
        <f>C104*G104</f>
        <v>14</v>
      </c>
    </row>
    <row r="105" spans="1:9">
      <c r="A105" s="13" t="s">
        <v>17</v>
      </c>
      <c r="B105" s="13" t="s">
        <v>69</v>
      </c>
      <c r="C105" s="13">
        <v>1</v>
      </c>
      <c r="D105" s="13">
        <v>1</v>
      </c>
      <c r="E105" s="31">
        <v>1</v>
      </c>
      <c r="F105" s="13">
        <v>12</v>
      </c>
      <c r="G105" s="42">
        <v>14</v>
      </c>
      <c r="H105" s="44">
        <f>C105*F105</f>
        <v>12</v>
      </c>
      <c r="I105" s="44">
        <f>C105*G105</f>
        <v>14</v>
      </c>
    </row>
    <row r="106" spans="1:9">
      <c r="A106" s="13" t="s">
        <v>19</v>
      </c>
      <c r="B106" s="13" t="s">
        <v>69</v>
      </c>
      <c r="C106" s="13">
        <v>1</v>
      </c>
      <c r="D106" s="13">
        <v>1</v>
      </c>
      <c r="E106" s="31">
        <v>1</v>
      </c>
      <c r="F106" s="13">
        <v>12</v>
      </c>
      <c r="G106" s="42">
        <v>14</v>
      </c>
      <c r="H106" s="44">
        <f>C106*F106</f>
        <v>12</v>
      </c>
      <c r="I106" s="44">
        <f>C106*G106</f>
        <v>14</v>
      </c>
    </row>
    <row r="107" spans="1:9">
      <c r="A107" s="13"/>
      <c r="B107" s="15" t="s">
        <v>35</v>
      </c>
      <c r="C107" s="27">
        <v>4</v>
      </c>
      <c r="D107" s="13"/>
      <c r="E107" s="35">
        <f>SUM(E103:E106)</f>
        <v>4</v>
      </c>
      <c r="F107" s="13"/>
      <c r="G107" s="42"/>
      <c r="H107" s="46">
        <f>SUM(H103:H106)</f>
        <v>48</v>
      </c>
      <c r="I107" s="46">
        <f>SUM(I103:I106)</f>
        <v>56</v>
      </c>
    </row>
    <row r="108" spans="1:9">
      <c r="A108" s="13"/>
      <c r="B108" s="13"/>
      <c r="C108" s="13"/>
      <c r="D108" s="13"/>
      <c r="E108" s="31"/>
      <c r="F108" s="13"/>
      <c r="G108" s="13"/>
    </row>
    <row r="109" spans="1:9">
      <c r="A109" s="13"/>
      <c r="B109" s="13"/>
      <c r="C109" s="13"/>
      <c r="D109" s="13"/>
      <c r="E109" s="31"/>
      <c r="F109" s="13"/>
      <c r="G109" s="13"/>
    </row>
    <row r="110" spans="1:9">
      <c r="A110" s="13"/>
      <c r="B110" s="13"/>
      <c r="C110" s="13">
        <v>1</v>
      </c>
      <c r="D110" s="13"/>
      <c r="E110" s="31"/>
      <c r="F110" s="13"/>
      <c r="G110" s="13"/>
    </row>
    <row r="111" spans="1:9">
      <c r="A111" s="13" t="s">
        <v>36</v>
      </c>
      <c r="B111" s="13" t="s">
        <v>70</v>
      </c>
      <c r="C111" s="13"/>
      <c r="D111" s="13"/>
      <c r="E111" s="31"/>
      <c r="F111" s="13"/>
      <c r="G111" s="13"/>
    </row>
    <row r="112" spans="1:9">
      <c r="A112" s="13" t="s">
        <v>13</v>
      </c>
      <c r="B112" s="13" t="s">
        <v>39</v>
      </c>
      <c r="C112" s="13">
        <v>1</v>
      </c>
      <c r="D112" s="13"/>
      <c r="E112" s="31"/>
      <c r="F112" s="13">
        <v>7</v>
      </c>
      <c r="G112" s="42">
        <v>8</v>
      </c>
      <c r="H112" s="44">
        <f>C112*F112</f>
        <v>7</v>
      </c>
      <c r="I112" s="44">
        <f>C112*G112</f>
        <v>8</v>
      </c>
    </row>
    <row r="113" spans="1:9">
      <c r="A113" s="13"/>
      <c r="B113" s="13"/>
      <c r="C113" s="13"/>
      <c r="D113" s="13"/>
      <c r="E113" s="31"/>
      <c r="F113" s="13"/>
      <c r="G113" s="42"/>
      <c r="H113" s="46">
        <f>SUM(H112)</f>
        <v>7</v>
      </c>
      <c r="I113" s="46">
        <f>SUM(I112)</f>
        <v>8</v>
      </c>
    </row>
    <row r="114" spans="1:9">
      <c r="A114" s="13"/>
      <c r="B114" s="13"/>
      <c r="C114" s="13"/>
      <c r="D114" s="13"/>
      <c r="E114" s="31"/>
      <c r="F114" s="13"/>
      <c r="G114" s="13"/>
    </row>
    <row r="115" spans="1:9">
      <c r="A115" s="52" t="s">
        <v>71</v>
      </c>
      <c r="B115" s="52" t="s">
        <v>72</v>
      </c>
      <c r="C115" s="13"/>
      <c r="D115" s="13"/>
      <c r="E115" s="31"/>
      <c r="F115" s="13"/>
      <c r="G115" s="13"/>
    </row>
    <row r="116" spans="1:9">
      <c r="A116" s="13"/>
      <c r="B116" s="13" t="s">
        <v>12</v>
      </c>
      <c r="C116" s="13"/>
      <c r="D116" s="13"/>
      <c r="E116" s="31"/>
      <c r="F116" s="13"/>
      <c r="G116" s="13"/>
    </row>
    <row r="117" spans="1:9">
      <c r="A117" s="13" t="s">
        <v>57</v>
      </c>
      <c r="B117" s="13" t="s">
        <v>73</v>
      </c>
      <c r="C117" s="13">
        <v>1</v>
      </c>
      <c r="D117" s="13">
        <v>3</v>
      </c>
      <c r="E117" s="31">
        <v>3</v>
      </c>
      <c r="F117" s="13">
        <v>40</v>
      </c>
      <c r="G117" s="42">
        <v>45</v>
      </c>
      <c r="H117" s="44">
        <f>C117*F117</f>
        <v>40</v>
      </c>
      <c r="I117" s="44">
        <f>C117*G117</f>
        <v>45</v>
      </c>
    </row>
    <row r="118" spans="1:9">
      <c r="A118" s="13"/>
      <c r="B118" s="15" t="s">
        <v>35</v>
      </c>
      <c r="C118" s="27">
        <v>1</v>
      </c>
      <c r="D118" s="13"/>
      <c r="E118" s="35">
        <f>SUM(E117)</f>
        <v>3</v>
      </c>
      <c r="F118" s="13"/>
      <c r="G118" s="42"/>
      <c r="H118" s="46">
        <f>SUM(H117)</f>
        <v>40</v>
      </c>
      <c r="I118" s="46">
        <f>SUM(I117)</f>
        <v>45</v>
      </c>
    </row>
    <row r="119" spans="1:9">
      <c r="A119" s="13"/>
      <c r="B119" s="13"/>
      <c r="C119" s="13"/>
      <c r="D119" s="13"/>
      <c r="E119" s="31"/>
      <c r="F119" s="13"/>
      <c r="G119" s="13"/>
    </row>
    <row r="120" spans="1:9">
      <c r="A120" s="13"/>
      <c r="B120" s="13"/>
      <c r="C120" s="13"/>
      <c r="D120" s="13"/>
      <c r="E120" s="31"/>
      <c r="F120" s="13"/>
      <c r="G120" s="13"/>
    </row>
    <row r="121" spans="1:9">
      <c r="A121" s="52" t="s">
        <v>78</v>
      </c>
      <c r="B121" s="52" t="s">
        <v>74</v>
      </c>
      <c r="C121" s="13"/>
      <c r="D121" s="13"/>
      <c r="E121" s="31"/>
      <c r="F121" s="13"/>
      <c r="G121" s="13"/>
    </row>
    <row r="122" spans="1:9">
      <c r="A122" s="13" t="s">
        <v>57</v>
      </c>
      <c r="B122" s="13" t="s">
        <v>12</v>
      </c>
      <c r="C122" s="13"/>
      <c r="D122" s="13"/>
      <c r="E122" s="31"/>
      <c r="F122" s="13"/>
      <c r="G122" s="13"/>
    </row>
    <row r="123" spans="1:9">
      <c r="A123" s="13" t="s">
        <v>13</v>
      </c>
      <c r="B123" s="13" t="s">
        <v>75</v>
      </c>
      <c r="C123" s="13">
        <v>1</v>
      </c>
      <c r="D123" s="13">
        <v>2</v>
      </c>
      <c r="E123" s="31">
        <v>2</v>
      </c>
      <c r="F123" s="13">
        <v>18</v>
      </c>
      <c r="G123" s="42">
        <v>20</v>
      </c>
      <c r="H123" s="44">
        <f>C123*F123</f>
        <v>18</v>
      </c>
      <c r="I123" s="44">
        <f>C123*G123</f>
        <v>20</v>
      </c>
    </row>
    <row r="124" spans="1:9">
      <c r="A124" s="13"/>
      <c r="B124" s="15" t="s">
        <v>35</v>
      </c>
      <c r="C124" s="27">
        <v>1</v>
      </c>
      <c r="D124" s="13"/>
      <c r="E124" s="35">
        <f>SUM(E123)</f>
        <v>2</v>
      </c>
      <c r="F124" s="13"/>
      <c r="G124" s="42"/>
      <c r="H124" s="46">
        <f>SUM(H123)</f>
        <v>18</v>
      </c>
      <c r="I124" s="46">
        <f>SUM(I123)</f>
        <v>20</v>
      </c>
    </row>
    <row r="125" spans="1:9">
      <c r="A125" s="13"/>
      <c r="B125" s="13"/>
      <c r="C125" s="13"/>
      <c r="D125" s="13"/>
      <c r="E125" s="31"/>
      <c r="F125" s="13"/>
      <c r="G125" s="13"/>
    </row>
    <row r="126" spans="1:9">
      <c r="A126" s="13"/>
      <c r="B126" s="13"/>
      <c r="C126" s="13"/>
      <c r="D126" s="13"/>
      <c r="E126" s="31"/>
      <c r="F126" s="13"/>
      <c r="G126" s="13"/>
    </row>
    <row r="127" spans="1:9">
      <c r="A127" s="13" t="s">
        <v>36</v>
      </c>
      <c r="B127" s="13" t="s">
        <v>76</v>
      </c>
      <c r="C127" s="13"/>
      <c r="D127" s="13"/>
      <c r="E127" s="31"/>
      <c r="F127" s="13"/>
      <c r="G127" s="13"/>
    </row>
    <row r="128" spans="1:9">
      <c r="A128" s="13" t="s">
        <v>13</v>
      </c>
      <c r="B128" s="13" t="s">
        <v>77</v>
      </c>
      <c r="C128" s="13">
        <v>1</v>
      </c>
      <c r="D128" s="13"/>
      <c r="E128" s="31"/>
      <c r="F128" s="13">
        <v>25</v>
      </c>
      <c r="G128" s="42">
        <v>30</v>
      </c>
      <c r="H128" s="44">
        <f>C128*F128</f>
        <v>25</v>
      </c>
      <c r="I128" s="44">
        <f>C128*G128</f>
        <v>30</v>
      </c>
    </row>
    <row r="129" spans="1:9">
      <c r="A129" s="13"/>
      <c r="B129" s="13"/>
      <c r="C129" s="13"/>
      <c r="D129" s="13"/>
      <c r="E129" s="31"/>
      <c r="F129" s="13"/>
      <c r="G129" s="42"/>
      <c r="H129" s="46">
        <f>SUM(H128)</f>
        <v>25</v>
      </c>
      <c r="I129" s="46">
        <f>SUM(I128)</f>
        <v>30</v>
      </c>
    </row>
    <row r="130" spans="1:9">
      <c r="A130" s="13"/>
      <c r="B130" s="13"/>
      <c r="C130" s="13"/>
      <c r="D130" s="13"/>
      <c r="E130" s="31"/>
      <c r="F130" s="13"/>
      <c r="G130" s="13"/>
    </row>
    <row r="131" spans="1:9">
      <c r="A131" s="13"/>
      <c r="B131" s="13"/>
      <c r="C131" s="13"/>
      <c r="D131" s="13"/>
      <c r="E131" s="31"/>
      <c r="F131" s="13"/>
      <c r="G131" s="13"/>
    </row>
    <row r="132" spans="1:9">
      <c r="A132" s="13"/>
      <c r="B132" s="13"/>
      <c r="C132" s="13"/>
      <c r="D132" s="13"/>
      <c r="E132" s="31"/>
      <c r="F132" s="13"/>
      <c r="G132" s="13"/>
    </row>
    <row r="133" spans="1:9">
      <c r="E133" s="34"/>
    </row>
    <row r="134" spans="1:9">
      <c r="A134" s="18" t="s">
        <v>82</v>
      </c>
      <c r="B134" s="18" t="s">
        <v>79</v>
      </c>
      <c r="C134" s="19"/>
      <c r="D134" s="19"/>
      <c r="E134" s="36"/>
      <c r="F134" s="19"/>
      <c r="G134" s="19"/>
    </row>
    <row r="135" spans="1:9" s="20" customFormat="1">
      <c r="A135" s="13" t="s">
        <v>13</v>
      </c>
      <c r="B135" s="13" t="s">
        <v>80</v>
      </c>
      <c r="C135" s="13">
        <v>1</v>
      </c>
      <c r="D135" s="13"/>
      <c r="E135" s="31"/>
      <c r="F135" s="13">
        <v>90</v>
      </c>
      <c r="G135" s="42">
        <v>95</v>
      </c>
      <c r="H135" s="44">
        <f>C135*F135</f>
        <v>90</v>
      </c>
      <c r="I135" s="44">
        <f>C135*G135</f>
        <v>95</v>
      </c>
    </row>
    <row r="136" spans="1:9">
      <c r="A136" s="13" t="s">
        <v>15</v>
      </c>
      <c r="B136" s="13" t="s">
        <v>81</v>
      </c>
      <c r="C136" s="13">
        <v>1</v>
      </c>
      <c r="D136" s="13"/>
      <c r="E136" s="31"/>
      <c r="F136" s="13">
        <v>35</v>
      </c>
      <c r="G136" s="42">
        <v>40</v>
      </c>
      <c r="H136" s="44">
        <f>C136*F136</f>
        <v>35</v>
      </c>
      <c r="I136" s="44">
        <f>C136*G136</f>
        <v>40</v>
      </c>
    </row>
    <row r="137" spans="1:9">
      <c r="A137" s="13"/>
      <c r="B137" s="13"/>
      <c r="C137" s="13"/>
      <c r="D137" s="13"/>
      <c r="E137" s="31"/>
      <c r="F137" s="13"/>
      <c r="G137" s="42"/>
      <c r="H137" s="46">
        <f>SUM(H135:H136)</f>
        <v>125</v>
      </c>
      <c r="I137" s="46">
        <f>SUM(I135:I136)</f>
        <v>135</v>
      </c>
    </row>
    <row r="138" spans="1:9">
      <c r="A138" s="13"/>
      <c r="B138"/>
      <c r="C138" s="13"/>
      <c r="D138" s="13"/>
      <c r="E138" s="31"/>
      <c r="F138" s="13"/>
      <c r="G138" s="13"/>
    </row>
    <row r="139" spans="1:9">
      <c r="A139" s="13"/>
      <c r="B139" s="13"/>
      <c r="C139" s="13"/>
      <c r="D139" s="13"/>
      <c r="E139" s="31"/>
      <c r="F139" s="13"/>
      <c r="G139" s="13"/>
    </row>
    <row r="140" spans="1:9">
      <c r="A140" s="13"/>
      <c r="B140" s="13"/>
      <c r="C140" s="13"/>
      <c r="D140" s="13"/>
      <c r="E140" s="31"/>
      <c r="F140" s="13"/>
      <c r="G140" s="13"/>
    </row>
    <row r="141" spans="1:9">
      <c r="A141" s="13"/>
      <c r="B141" s="13"/>
      <c r="C141" s="13"/>
      <c r="D141" s="13"/>
      <c r="E141" s="31"/>
      <c r="F141" s="13"/>
      <c r="G141" s="13"/>
    </row>
    <row r="142" spans="1:9">
      <c r="A142" s="13"/>
      <c r="B142" s="13"/>
      <c r="C142" s="13"/>
      <c r="D142" s="13"/>
      <c r="E142" s="31"/>
      <c r="F142" s="13"/>
      <c r="G142" s="13"/>
    </row>
    <row r="143" spans="1:9">
      <c r="E143" s="34"/>
    </row>
    <row r="144" spans="1:9">
      <c r="A144" s="18" t="s">
        <v>102</v>
      </c>
      <c r="B144" s="18" t="s">
        <v>83</v>
      </c>
      <c r="E144" s="34"/>
    </row>
    <row r="145" spans="1:9">
      <c r="A145" s="13" t="s">
        <v>13</v>
      </c>
      <c r="B145" s="13" t="s">
        <v>84</v>
      </c>
      <c r="C145" s="13">
        <v>1</v>
      </c>
      <c r="D145" s="13"/>
      <c r="E145" s="31"/>
      <c r="F145" s="13">
        <v>8</v>
      </c>
      <c r="G145" s="42">
        <v>10</v>
      </c>
      <c r="H145" s="44">
        <f>C145*F145</f>
        <v>8</v>
      </c>
      <c r="I145" s="44">
        <f>C145*G145</f>
        <v>10</v>
      </c>
    </row>
    <row r="146" spans="1:9">
      <c r="A146" s="13" t="s">
        <v>15</v>
      </c>
      <c r="B146" s="55" t="s">
        <v>103</v>
      </c>
      <c r="C146" s="55">
        <v>6</v>
      </c>
      <c r="D146" s="13"/>
      <c r="E146" s="31"/>
      <c r="F146" s="13">
        <v>12</v>
      </c>
      <c r="G146" s="42">
        <v>13</v>
      </c>
      <c r="H146" s="44">
        <f>C146*F146</f>
        <v>72</v>
      </c>
      <c r="I146" s="44">
        <f>C146*G146</f>
        <v>78</v>
      </c>
    </row>
    <row r="147" spans="1:9">
      <c r="A147" s="50" t="s">
        <v>17</v>
      </c>
      <c r="B147" s="59" t="s">
        <v>85</v>
      </c>
      <c r="C147" s="59">
        <v>8</v>
      </c>
      <c r="D147" s="60"/>
      <c r="E147" s="61"/>
      <c r="F147" s="55">
        <v>6</v>
      </c>
      <c r="G147" s="50">
        <v>7</v>
      </c>
      <c r="H147" s="44">
        <f>C147*F147</f>
        <v>48</v>
      </c>
      <c r="I147" s="44">
        <f>C147*G147</f>
        <v>56</v>
      </c>
    </row>
    <row r="148" spans="1:9">
      <c r="A148" s="62" t="s">
        <v>19</v>
      </c>
      <c r="B148" s="62" t="s">
        <v>110</v>
      </c>
      <c r="C148" s="62">
        <v>1</v>
      </c>
      <c r="D148" s="62"/>
      <c r="E148" s="63"/>
      <c r="F148" s="62">
        <v>200</v>
      </c>
      <c r="G148" s="62">
        <v>250</v>
      </c>
      <c r="H148" s="44">
        <v>200</v>
      </c>
      <c r="I148" s="44">
        <v>250</v>
      </c>
    </row>
    <row r="149" spans="1:9">
      <c r="E149" s="34"/>
      <c r="H149" s="56">
        <f>SUM(H145:H148)</f>
        <v>328</v>
      </c>
      <c r="I149" s="56">
        <f>SUM(I145:I148)</f>
        <v>394</v>
      </c>
    </row>
    <row r="150" spans="1:9">
      <c r="E150" s="34"/>
    </row>
    <row r="151" spans="1:9">
      <c r="E151" s="34"/>
    </row>
    <row r="152" spans="1:9">
      <c r="A152" s="21" t="s">
        <v>86</v>
      </c>
      <c r="B152" s="22"/>
      <c r="C152" s="22"/>
      <c r="D152" s="22"/>
      <c r="E152" s="37"/>
      <c r="F152" s="22"/>
      <c r="G152" s="23"/>
    </row>
    <row r="153" spans="1:9">
      <c r="A153" s="24"/>
      <c r="B153" s="24" t="s">
        <v>87</v>
      </c>
      <c r="E153" s="34"/>
    </row>
    <row r="154" spans="1:9">
      <c r="A154" s="13" t="s">
        <v>13</v>
      </c>
      <c r="B154" s="13" t="s">
        <v>88</v>
      </c>
      <c r="C154" s="13">
        <v>1</v>
      </c>
      <c r="D154" s="13"/>
      <c r="E154" s="31"/>
      <c r="F154" s="13">
        <v>80</v>
      </c>
      <c r="G154" s="42">
        <v>90</v>
      </c>
      <c r="H154" s="44">
        <f>C154*F154</f>
        <v>80</v>
      </c>
      <c r="I154" s="44">
        <f>C154*G154</f>
        <v>90</v>
      </c>
    </row>
    <row r="155" spans="1:9">
      <c r="A155" s="13" t="s">
        <v>15</v>
      </c>
      <c r="B155" s="13" t="s">
        <v>89</v>
      </c>
      <c r="C155" s="13">
        <v>5</v>
      </c>
      <c r="D155" s="13"/>
      <c r="E155" s="31"/>
      <c r="F155" s="13">
        <v>55</v>
      </c>
      <c r="G155" s="42">
        <v>60</v>
      </c>
      <c r="H155" s="44">
        <f>C155*F155</f>
        <v>275</v>
      </c>
      <c r="I155" s="44">
        <f>C155*G155</f>
        <v>300</v>
      </c>
    </row>
    <row r="156" spans="1:9">
      <c r="A156" s="13" t="s">
        <v>17</v>
      </c>
      <c r="B156" s="13" t="s">
        <v>104</v>
      </c>
      <c r="C156" s="13">
        <v>1</v>
      </c>
      <c r="D156" s="13"/>
      <c r="E156" s="31"/>
      <c r="F156" s="13">
        <v>40</v>
      </c>
      <c r="G156" s="42">
        <v>50</v>
      </c>
      <c r="H156" s="44">
        <f>C156*F156</f>
        <v>40</v>
      </c>
      <c r="I156" s="44">
        <f>C156*G156</f>
        <v>50</v>
      </c>
    </row>
    <row r="157" spans="1:9">
      <c r="A157" s="13"/>
      <c r="B157" s="15" t="s">
        <v>35</v>
      </c>
      <c r="C157">
        <v>6</v>
      </c>
      <c r="D157" s="13"/>
      <c r="E157" s="38"/>
      <c r="F157"/>
      <c r="G157"/>
      <c r="H157" s="56">
        <f>SUM(H154:H156)</f>
        <v>395</v>
      </c>
      <c r="I157" s="56">
        <f>SUM(I154:I156)</f>
        <v>440</v>
      </c>
    </row>
    <row r="158" spans="1:9">
      <c r="A158" s="13"/>
      <c r="B158" s="13"/>
      <c r="C158" s="13"/>
      <c r="D158" s="13"/>
      <c r="E158" s="31"/>
      <c r="F158" s="13"/>
      <c r="G158" s="13"/>
    </row>
    <row r="159" spans="1:9">
      <c r="A159" s="13"/>
      <c r="B159" s="13"/>
      <c r="C159" s="13"/>
      <c r="D159" s="13"/>
      <c r="E159" s="31"/>
      <c r="F159" s="13"/>
      <c r="G159" s="13"/>
    </row>
    <row r="160" spans="1:9" ht="14.25" customHeight="1">
      <c r="A160" s="13"/>
      <c r="B160" s="13"/>
      <c r="C160" s="13"/>
      <c r="D160" s="13"/>
      <c r="E160" s="31"/>
      <c r="F160" s="13"/>
      <c r="G160" s="13"/>
    </row>
    <row r="161" spans="1:9">
      <c r="A161" s="13"/>
      <c r="B161" s="13"/>
      <c r="C161" s="13"/>
      <c r="D161" s="13"/>
      <c r="E161" s="31"/>
      <c r="F161" s="13"/>
      <c r="G161" s="13"/>
    </row>
    <row r="162" spans="1:9">
      <c r="E162" s="34"/>
    </row>
    <row r="163" spans="1:9">
      <c r="A163" s="25"/>
      <c r="B163" s="25" t="s">
        <v>90</v>
      </c>
      <c r="E163" s="34"/>
    </row>
    <row r="164" spans="1:9">
      <c r="A164" s="13" t="s">
        <v>13</v>
      </c>
      <c r="B164" s="13" t="s">
        <v>105</v>
      </c>
      <c r="C164" s="13">
        <v>1</v>
      </c>
      <c r="D164" s="13">
        <v>4</v>
      </c>
      <c r="E164" s="31">
        <v>4</v>
      </c>
      <c r="F164" s="13">
        <v>85</v>
      </c>
      <c r="G164" s="42">
        <v>90</v>
      </c>
      <c r="H164" s="44">
        <f>C164*F164</f>
        <v>85</v>
      </c>
      <c r="I164" s="44">
        <f>C164*G164</f>
        <v>90</v>
      </c>
    </row>
    <row r="165" spans="1:9">
      <c r="A165" s="13"/>
      <c r="B165" s="13" t="s">
        <v>91</v>
      </c>
      <c r="C165" s="13">
        <v>1</v>
      </c>
      <c r="D165" s="13"/>
      <c r="E165" s="31"/>
      <c r="F165" s="13">
        <v>20</v>
      </c>
      <c r="G165" s="42">
        <v>22</v>
      </c>
      <c r="H165" s="44">
        <f>C165*F165</f>
        <v>20</v>
      </c>
      <c r="I165" s="44">
        <f>C165*G165</f>
        <v>22</v>
      </c>
    </row>
    <row r="166" spans="1:9">
      <c r="A166" s="13"/>
      <c r="B166" s="13" t="s">
        <v>92</v>
      </c>
      <c r="C166" s="13">
        <v>1</v>
      </c>
      <c r="D166" s="13"/>
      <c r="E166" s="31"/>
      <c r="F166" s="13">
        <v>20</v>
      </c>
      <c r="G166" s="42">
        <v>22</v>
      </c>
      <c r="H166" s="44">
        <f>C166*F166</f>
        <v>20</v>
      </c>
      <c r="I166" s="44">
        <f>C166*G166</f>
        <v>22</v>
      </c>
    </row>
    <row r="167" spans="1:9">
      <c r="A167" s="13"/>
      <c r="B167" s="13" t="s">
        <v>93</v>
      </c>
      <c r="C167" s="13">
        <v>1</v>
      </c>
      <c r="D167" s="13"/>
      <c r="E167" s="31"/>
      <c r="F167" s="13">
        <v>20</v>
      </c>
      <c r="G167" s="42">
        <v>22</v>
      </c>
      <c r="H167" s="44">
        <f>C167*F167</f>
        <v>20</v>
      </c>
      <c r="I167" s="44">
        <f>C167*G167</f>
        <v>22</v>
      </c>
    </row>
    <row r="168" spans="1:9">
      <c r="A168" s="13"/>
      <c r="B168" s="13"/>
      <c r="C168" s="13"/>
      <c r="D168" s="13"/>
      <c r="E168" s="31"/>
      <c r="F168" s="13"/>
      <c r="G168" s="42"/>
      <c r="H168" s="44"/>
      <c r="I168" s="44"/>
    </row>
    <row r="169" spans="1:9">
      <c r="A169" s="13" t="s">
        <v>15</v>
      </c>
      <c r="B169" s="13" t="s">
        <v>106</v>
      </c>
      <c r="C169" s="13">
        <v>1</v>
      </c>
      <c r="D169" s="13">
        <v>2</v>
      </c>
      <c r="E169" s="31">
        <v>2</v>
      </c>
      <c r="F169" s="13">
        <v>22</v>
      </c>
      <c r="G169" s="42">
        <v>25</v>
      </c>
      <c r="H169" s="44">
        <f>C169*F169</f>
        <v>22</v>
      </c>
      <c r="I169" s="44">
        <f>C169*G169</f>
        <v>25</v>
      </c>
    </row>
    <row r="170" spans="1:9">
      <c r="A170" s="13"/>
      <c r="B170" s="13"/>
      <c r="C170" s="13"/>
      <c r="D170" s="13"/>
      <c r="E170" s="31"/>
      <c r="F170" s="13"/>
      <c r="G170" s="42"/>
      <c r="H170" s="44"/>
      <c r="I170" s="44"/>
    </row>
    <row r="171" spans="1:9">
      <c r="A171" s="13" t="s">
        <v>17</v>
      </c>
      <c r="B171" s="13" t="s">
        <v>94</v>
      </c>
      <c r="C171" s="13">
        <v>1</v>
      </c>
      <c r="D171" s="13"/>
      <c r="E171" s="31"/>
      <c r="F171" s="13">
        <v>13</v>
      </c>
      <c r="G171" s="42">
        <v>15</v>
      </c>
      <c r="H171" s="43">
        <v>13</v>
      </c>
      <c r="I171" s="43">
        <v>15</v>
      </c>
    </row>
    <row r="172" spans="1:9">
      <c r="A172" s="13"/>
      <c r="B172" s="13"/>
      <c r="C172" s="13"/>
      <c r="D172" s="13"/>
      <c r="E172" s="35">
        <f>SUM(E164:E171)</f>
        <v>6</v>
      </c>
      <c r="F172" s="13"/>
      <c r="G172" s="13"/>
      <c r="H172" s="41"/>
      <c r="I172" s="41"/>
    </row>
    <row r="173" spans="1:9">
      <c r="A173" s="13" t="s">
        <v>19</v>
      </c>
      <c r="B173" s="13" t="s">
        <v>107</v>
      </c>
      <c r="C173" s="13">
        <v>1</v>
      </c>
      <c r="D173" s="13"/>
      <c r="E173" s="31"/>
      <c r="F173" s="26" t="s">
        <v>95</v>
      </c>
      <c r="G173" s="13"/>
      <c r="H173" s="41"/>
      <c r="I173" s="41"/>
    </row>
    <row r="174" spans="1:9">
      <c r="A174" s="13"/>
      <c r="B174"/>
      <c r="C174"/>
      <c r="D174" s="13"/>
      <c r="E174" s="38"/>
      <c r="F174"/>
      <c r="G174"/>
      <c r="H174" s="41"/>
      <c r="I174" s="41"/>
    </row>
    <row r="175" spans="1:9">
      <c r="A175" s="13" t="s">
        <v>21</v>
      </c>
      <c r="B175" s="13" t="s">
        <v>108</v>
      </c>
      <c r="C175" s="13">
        <v>1</v>
      </c>
      <c r="D175" s="13">
        <v>1</v>
      </c>
      <c r="E175" s="31"/>
      <c r="F175" s="13">
        <v>7</v>
      </c>
      <c r="G175" s="42">
        <v>8</v>
      </c>
      <c r="H175" s="57">
        <v>7</v>
      </c>
      <c r="I175" s="58">
        <v>8</v>
      </c>
    </row>
    <row r="176" spans="1:9">
      <c r="A176" s="13"/>
      <c r="B176"/>
      <c r="C176"/>
      <c r="D176" s="13"/>
      <c r="E176" s="31"/>
      <c r="F176" s="13"/>
      <c r="G176" s="42"/>
      <c r="H176" s="56">
        <f>SUM(H164:H175)</f>
        <v>187</v>
      </c>
      <c r="I176" s="56">
        <f>SUM(I164:I175)</f>
        <v>204</v>
      </c>
    </row>
    <row r="177" spans="1:9">
      <c r="A177" s="13"/>
      <c r="B177"/>
      <c r="C177" s="13"/>
      <c r="D177" s="13"/>
      <c r="E177" s="38"/>
      <c r="F177"/>
      <c r="G177"/>
    </row>
    <row r="178" spans="1:9">
      <c r="A178" s="13"/>
      <c r="B178" s="29" t="s">
        <v>96</v>
      </c>
      <c r="C178" s="27">
        <f>C124+C118+C107+C94+C86+C75+C56+C39+C21</f>
        <v>94</v>
      </c>
      <c r="D178" s="13"/>
      <c r="E178" s="31"/>
      <c r="F178" s="13"/>
      <c r="G178" s="13"/>
    </row>
    <row r="179" spans="1:9">
      <c r="A179" s="13"/>
      <c r="B179" s="30" t="s">
        <v>97</v>
      </c>
      <c r="C179" s="13"/>
      <c r="D179" s="13"/>
      <c r="E179" s="35">
        <f>E172+E124+E118+E107+E94+E86+E75+E56+E39+E21</f>
        <v>117</v>
      </c>
      <c r="F179" s="13"/>
      <c r="G179" s="13"/>
    </row>
    <row r="180" spans="1:9">
      <c r="A180" s="13"/>
      <c r="B180" s="54" t="s">
        <v>109</v>
      </c>
      <c r="C180" s="13"/>
      <c r="D180" s="13"/>
      <c r="E180" s="31"/>
      <c r="F180" s="13"/>
      <c r="G180" s="42"/>
      <c r="H180" s="64">
        <f>H176+H157+H149+H137+H129+H124+H118+H113+H107+H99+H94+H86+H80+H75+H62+H56+H43+H39+H27+H21</f>
        <v>2628</v>
      </c>
      <c r="I180" s="64">
        <f>I176+I157+I149+I137+I129+I124+I118+I113+I107+I99+I94+I86+I80+I75+I62+I56+I43+I39+I27+I21</f>
        <v>2994</v>
      </c>
    </row>
    <row r="181" spans="1:9">
      <c r="A181" s="13"/>
      <c r="B181" s="13"/>
      <c r="C181" s="13"/>
      <c r="D181" s="13"/>
      <c r="E181" s="31"/>
      <c r="F181" s="13"/>
      <c r="G181" s="13"/>
    </row>
    <row r="182" spans="1:9">
      <c r="E182" s="34"/>
    </row>
    <row r="183" spans="1:9">
      <c r="E183" s="34"/>
    </row>
    <row r="184" spans="1:9">
      <c r="E184" s="34"/>
    </row>
  </sheetData>
  <pageMargins left="0.70000000000000007" right="0.70000000000000007" top="1.045275590551181" bottom="1.045275590551181" header="0.75000000000000011" footer="0.75000000000000011"/>
  <pageSetup paperSize="9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428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S740044</dc:creator>
  <cp:lastModifiedBy>Barbara Pretnar</cp:lastModifiedBy>
  <cp:revision>27</cp:revision>
  <cp:lastPrinted>2023-06-08T12:29:08Z</cp:lastPrinted>
  <dcterms:created xsi:type="dcterms:W3CDTF">2023-06-08T11:28:04Z</dcterms:created>
  <dcterms:modified xsi:type="dcterms:W3CDTF">2023-07-26T08:00:31Z</dcterms:modified>
</cp:coreProperties>
</file>