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showInkAnnotation="0" updateLinks="never" autoCompressPictures="0" defaultThemeVersion="124226"/>
  <mc:AlternateContent xmlns:mc="http://schemas.openxmlformats.org/markup-compatibility/2006">
    <mc:Choice Requires="x15">
      <x15ac:absPath xmlns:x15ac="http://schemas.microsoft.com/office/spreadsheetml/2010/11/ac" url="\\ad.sigov.si\DAT\MOPE\UZP\SS\02_EKP 21-27\03_Javni _razpisi\01_JR_OCPS\03 JR OCPS 2023\01 Razpisna dokumentacija\Končna verzija\"/>
    </mc:Choice>
  </mc:AlternateContent>
  <xr:revisionPtr revIDLastSave="0" documentId="13_ncr:1_{699AAEA9-3340-4004-AA84-B47E0D6390BE}" xr6:coauthVersionLast="47" xr6:coauthVersionMax="47" xr10:uidLastSave="{00000000-0000-0000-0000-000000000000}"/>
  <workbookProtection workbookAlgorithmName="SHA-512" workbookHashValue="O5HGwoktd94ScQmLkbglE+JBhqlJOEiGgy6wsNwmlMAcmzW3RqzdBWlfqRrU/g0Xxrdvr1FEl119Ule/XJZKag==" workbookSaltValue="xiwil7q3aN8CKo9YO/Txvg==" workbookSpinCount="100000" lockStructure="1"/>
  <bookViews>
    <workbookView xWindow="-110" yWindow="-110" windowWidth="38620" windowHeight="21220" tabRatio="901" activeTab="3" xr2:uid="{00000000-000D-0000-FFFF-FFFF00000000}"/>
  </bookViews>
  <sheets>
    <sheet name="1_Operacija" sheetId="1" r:id="rId1"/>
    <sheet name="2_Partnerji" sheetId="15" r:id="rId2"/>
    <sheet name="3_Kontrolnik" sheetId="14" r:id="rId3"/>
    <sheet name="Navodila" sheetId="12" r:id="rId4"/>
    <sheet name="Razredi občin" sheetId="18" state="hidden" r:id="rId5"/>
    <sheet name="odgovori" sheetId="16" state="hidden" r:id="rId6"/>
  </sheets>
  <externalReferences>
    <externalReference r:id="rId7"/>
  </externalReferences>
  <definedNames>
    <definedName name="_Toc293563821" localSheetId="0">'1_Operacija'!#REF!</definedName>
    <definedName name="_Toc293563847" localSheetId="0">'1_Operacija'!#REF!</definedName>
    <definedName name="_Toc424207907" localSheetId="0">'1_Operacija'!$A$83</definedName>
    <definedName name="_Toc424207910" localSheetId="0">'1_Operacija'!#REF!</definedName>
    <definedName name="Izbiradane" localSheetId="3">#REF!</definedName>
    <definedName name="Izbiradane">#REF!</definedName>
    <definedName name="podatkisamoCPSobčine">'[1]PODATKI2-cps občine-aopara'!$A$2:$M$63</definedName>
    <definedName name="_xlnm.Print_Area" localSheetId="0">'1_Operacija'!$A$1:$H$176</definedName>
    <definedName name="_xlnm.Print_Area" localSheetId="1">'2_Partnerji'!$A$1:$H$57</definedName>
    <definedName name="_xlnm.Print_Area" localSheetId="2">'3_Kontrolnik'!$A$1:$D$19</definedName>
    <definedName name="_xlnm.Print_Area" localSheetId="3">Navodila!$A$1:$A$12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2" i="1" l="1"/>
  <c r="E142" i="1" s="1"/>
  <c r="F142" i="1" s="1"/>
  <c r="H142" i="1" s="1"/>
  <c r="C143" i="1"/>
  <c r="E143" i="1" s="1"/>
  <c r="F143" i="1" s="1"/>
  <c r="H143" i="1" s="1"/>
  <c r="C140" i="1"/>
  <c r="E140" i="1" s="1"/>
  <c r="F140" i="1" s="1"/>
  <c r="C141" i="1"/>
  <c r="E141" i="1" s="1"/>
  <c r="F141" i="1" s="1"/>
  <c r="H141" i="1" s="1"/>
  <c r="C139" i="1"/>
  <c r="E139" i="1" s="1"/>
  <c r="F139" i="1" s="1"/>
  <c r="C44" i="1"/>
  <c r="H149" i="1"/>
  <c r="F144" i="1" l="1"/>
  <c r="E107" i="1" s="1"/>
  <c r="H140" i="1"/>
  <c r="H144" i="1" s="1"/>
  <c r="H139" i="1"/>
  <c r="C42" i="1"/>
  <c r="E51" i="1"/>
  <c r="B165" i="1"/>
  <c r="C154" i="1" l="1"/>
  <c r="C170" i="1"/>
  <c r="E108" i="1" l="1"/>
  <c r="B50" i="1"/>
  <c r="B175" i="1"/>
</calcChain>
</file>

<file path=xl/sharedStrings.xml><?xml version="1.0" encoding="utf-8"?>
<sst xmlns="http://schemas.openxmlformats.org/spreadsheetml/2006/main" count="837" uniqueCount="354">
  <si>
    <t>KAZALO</t>
  </si>
  <si>
    <t xml:space="preserve">Datum: </t>
  </si>
  <si>
    <t>žig</t>
  </si>
  <si>
    <t>(podpis)</t>
  </si>
  <si>
    <t>Merska enota</t>
  </si>
  <si>
    <t>Zap. št.</t>
  </si>
  <si>
    <t>Naslov sedeža</t>
  </si>
  <si>
    <t>ID številka za DDV</t>
  </si>
  <si>
    <t>Matična številka</t>
  </si>
  <si>
    <t>Elektronski naslov kontaktne osebe</t>
  </si>
  <si>
    <t>Telefonska številka kontaktne osebe</t>
  </si>
  <si>
    <t>PARTNER 1</t>
  </si>
  <si>
    <t>Polni naziv subjekta</t>
  </si>
  <si>
    <t>PARTNER 2</t>
  </si>
  <si>
    <t>PARTNER 3</t>
  </si>
  <si>
    <t>PARTNER 4</t>
  </si>
  <si>
    <t>*V kolikor je odgovor DA, izpolnite tudi zavihek 2.</t>
  </si>
  <si>
    <t>Odgovorna oseba subjekta
(ime, priimek, položaj/funkcija)</t>
  </si>
  <si>
    <t>Kontaktna oseba subjekta
(ime, priimek, položaj/funkcija)</t>
  </si>
  <si>
    <t>DA</t>
  </si>
  <si>
    <t>NE</t>
  </si>
  <si>
    <t>izberi iz seznama</t>
  </si>
  <si>
    <t>mesec</t>
  </si>
  <si>
    <t>januar</t>
  </si>
  <si>
    <t>februar</t>
  </si>
  <si>
    <t>marec</t>
  </si>
  <si>
    <t>april</t>
  </si>
  <si>
    <t>maj</t>
  </si>
  <si>
    <t>junij</t>
  </si>
  <si>
    <t>julij</t>
  </si>
  <si>
    <t>avgust</t>
  </si>
  <si>
    <t>september</t>
  </si>
  <si>
    <t>oktober</t>
  </si>
  <si>
    <t>november</t>
  </si>
  <si>
    <t>december</t>
  </si>
  <si>
    <t>leto</t>
  </si>
  <si>
    <t>občina</t>
  </si>
  <si>
    <t>statistična regija</t>
  </si>
  <si>
    <t>Pomurska</t>
  </si>
  <si>
    <t>Podravska</t>
  </si>
  <si>
    <t>Koroška</t>
  </si>
  <si>
    <t>Savinjska</t>
  </si>
  <si>
    <t>Zasavska</t>
  </si>
  <si>
    <t>Posavska</t>
  </si>
  <si>
    <t>Jugovzhodna Slovenija</t>
  </si>
  <si>
    <t>Osrednjeslovenska</t>
  </si>
  <si>
    <t>Gorenjska</t>
  </si>
  <si>
    <t>Primorsko-notranjska</t>
  </si>
  <si>
    <t>Goriška</t>
  </si>
  <si>
    <t>Obalno-kraška</t>
  </si>
  <si>
    <t>Ajdovščina</t>
  </si>
  <si>
    <t>Ankaran/Ancarano</t>
  </si>
  <si>
    <t>Apače</t>
  </si>
  <si>
    <t>Beltinci</t>
  </si>
  <si>
    <t>Benedikt</t>
  </si>
  <si>
    <t>Bistrica ob Sotli</t>
  </si>
  <si>
    <t>Bled</t>
  </si>
  <si>
    <t>Bloke</t>
  </si>
  <si>
    <t>Bohinj</t>
  </si>
  <si>
    <t>Borovnica</t>
  </si>
  <si>
    <t>Bovec</t>
  </si>
  <si>
    <t>Braslovče</t>
  </si>
  <si>
    <t>Brda</t>
  </si>
  <si>
    <t>Brezovica</t>
  </si>
  <si>
    <t>Brežice</t>
  </si>
  <si>
    <t>Cankova</t>
  </si>
  <si>
    <t>Celje</t>
  </si>
  <si>
    <t>Cerklje na Gorenjskem</t>
  </si>
  <si>
    <t>Cerknica</t>
  </si>
  <si>
    <t>Cerkno</t>
  </si>
  <si>
    <t>Cerkvenjak</t>
  </si>
  <si>
    <t>Cirkulane</t>
  </si>
  <si>
    <t>Črenšovci</t>
  </si>
  <si>
    <t>Črna na Koroškem</t>
  </si>
  <si>
    <t>Črnomelj</t>
  </si>
  <si>
    <t>Destrnik</t>
  </si>
  <si>
    <t>Divača</t>
  </si>
  <si>
    <t>Dobje</t>
  </si>
  <si>
    <t>Dobrepolje</t>
  </si>
  <si>
    <t>Dobrna</t>
  </si>
  <si>
    <t>Dobrova - Polhov Gradec</t>
  </si>
  <si>
    <t>Dobrovnik/Dobronak</t>
  </si>
  <si>
    <t>Dol pri Ljubljani</t>
  </si>
  <si>
    <t>Dolenjske Toplice</t>
  </si>
  <si>
    <t>Domžale</t>
  </si>
  <si>
    <t>Dornava</t>
  </si>
  <si>
    <t>Dravograd</t>
  </si>
  <si>
    <t>Duplek</t>
  </si>
  <si>
    <t>Gorenja vas - Poljane</t>
  </si>
  <si>
    <t>Gorišnica</t>
  </si>
  <si>
    <t>Gorje</t>
  </si>
  <si>
    <t>Gornja Radgona</t>
  </si>
  <si>
    <t>Gornji Grad</t>
  </si>
  <si>
    <t>Gornji Petrovci</t>
  </si>
  <si>
    <t>Grad</t>
  </si>
  <si>
    <t>Grosuplje</t>
  </si>
  <si>
    <t>Hajdina</t>
  </si>
  <si>
    <t>Hoče - Slivnica</t>
  </si>
  <si>
    <t>Hodoš/Hodos</t>
  </si>
  <si>
    <t>Horjul</t>
  </si>
  <si>
    <t>Hrastnik</t>
  </si>
  <si>
    <t>Hrpelje - Kozina</t>
  </si>
  <si>
    <t>Idrija</t>
  </si>
  <si>
    <t>Ig</t>
  </si>
  <si>
    <t>Ilirska Bistrica</t>
  </si>
  <si>
    <t>Ivančna Gorica</t>
  </si>
  <si>
    <t>Izola/Isola</t>
  </si>
  <si>
    <t>Jesenice</t>
  </si>
  <si>
    <t>Jezersko</t>
  </si>
  <si>
    <t>Juršinci</t>
  </si>
  <si>
    <t>Kamnik</t>
  </si>
  <si>
    <t>Kanal</t>
  </si>
  <si>
    <t>Kidričevo</t>
  </si>
  <si>
    <t>Kobarid</t>
  </si>
  <si>
    <t>Kobilje</t>
  </si>
  <si>
    <t>Kočevje</t>
  </si>
  <si>
    <t>Komen</t>
  </si>
  <si>
    <t>Komenda</t>
  </si>
  <si>
    <t>Koper/Capodistria</t>
  </si>
  <si>
    <t>Kostanjevica na Krki</t>
  </si>
  <si>
    <t>Kostel</t>
  </si>
  <si>
    <t>Kozje</t>
  </si>
  <si>
    <t>Kranj</t>
  </si>
  <si>
    <t>Kranjska Gora</t>
  </si>
  <si>
    <t>Križevci</t>
  </si>
  <si>
    <t>Krško</t>
  </si>
  <si>
    <t>Kungota</t>
  </si>
  <si>
    <t>Kuzma</t>
  </si>
  <si>
    <t>Laško</t>
  </si>
  <si>
    <t>Lenart</t>
  </si>
  <si>
    <t>Lendava/Lendva</t>
  </si>
  <si>
    <t>Litija</t>
  </si>
  <si>
    <t>Ljubljana</t>
  </si>
  <si>
    <t>Ljubno</t>
  </si>
  <si>
    <t>Ljutomer</t>
  </si>
  <si>
    <t>Log - Dragomer</t>
  </si>
  <si>
    <t>Logatec</t>
  </si>
  <si>
    <t>Loška dolina</t>
  </si>
  <si>
    <t>Loški Potok</t>
  </si>
  <si>
    <t>Lovrenc na Pohorju</t>
  </si>
  <si>
    <t>Luče</t>
  </si>
  <si>
    <t>Lukovica</t>
  </si>
  <si>
    <t>Majšperk</t>
  </si>
  <si>
    <t>Makole</t>
  </si>
  <si>
    <t>Maribor</t>
  </si>
  <si>
    <t>Markovci</t>
  </si>
  <si>
    <t>Medvode</t>
  </si>
  <si>
    <t>Mengeš</t>
  </si>
  <si>
    <t>Metlika</t>
  </si>
  <si>
    <t>Mežica</t>
  </si>
  <si>
    <t>Miklavž na Dravskem polju</t>
  </si>
  <si>
    <t>Miren - Kostanjevica</t>
  </si>
  <si>
    <t>Mirna</t>
  </si>
  <si>
    <t>Mirna Peč</t>
  </si>
  <si>
    <t>Mislinja</t>
  </si>
  <si>
    <t>Mokronog - Trebelno</t>
  </si>
  <si>
    <t>Moravče</t>
  </si>
  <si>
    <t>Moravske Toplice</t>
  </si>
  <si>
    <t>Mozirje</t>
  </si>
  <si>
    <t>Murska Sobota</t>
  </si>
  <si>
    <t>Muta</t>
  </si>
  <si>
    <t>Naklo</t>
  </si>
  <si>
    <t>Nazarje</t>
  </si>
  <si>
    <t>Nova Gorica</t>
  </si>
  <si>
    <t>Novo mesto</t>
  </si>
  <si>
    <t>Odranci</t>
  </si>
  <si>
    <t>Oplotnica</t>
  </si>
  <si>
    <t>Ormož</t>
  </si>
  <si>
    <t>Osilnica</t>
  </si>
  <si>
    <t>Pesnica</t>
  </si>
  <si>
    <t>Piran/Pirano</t>
  </si>
  <si>
    <t>Pivka</t>
  </si>
  <si>
    <t>Podčetrtek</t>
  </si>
  <si>
    <t>Podlehnik</t>
  </si>
  <si>
    <t>Podvelka</t>
  </si>
  <si>
    <t>Poljčane</t>
  </si>
  <si>
    <t>Polzela</t>
  </si>
  <si>
    <t>Postojna</t>
  </si>
  <si>
    <t>Prebold</t>
  </si>
  <si>
    <t>Preddvor</t>
  </si>
  <si>
    <t>Prevalje</t>
  </si>
  <si>
    <t>Ptuj</t>
  </si>
  <si>
    <t>Puconci</t>
  </si>
  <si>
    <t>Rače - Fram</t>
  </si>
  <si>
    <t>Radeče</t>
  </si>
  <si>
    <t>Radenci</t>
  </si>
  <si>
    <t>Radlje ob Dravi</t>
  </si>
  <si>
    <t>Radovljica</t>
  </si>
  <si>
    <t>Ravne na Koroškem</t>
  </si>
  <si>
    <t>Razkrižje</t>
  </si>
  <si>
    <t>Rečica ob Savinji</t>
  </si>
  <si>
    <t>Renče - Vogrsko</t>
  </si>
  <si>
    <t>Ribnica</t>
  </si>
  <si>
    <t>Ribnica na Pohorju</t>
  </si>
  <si>
    <t>Rogaška Slatina</t>
  </si>
  <si>
    <t>Rogašovci</t>
  </si>
  <si>
    <t>Rogatec</t>
  </si>
  <si>
    <t>Ruše</t>
  </si>
  <si>
    <t>Selnica ob Dravi</t>
  </si>
  <si>
    <t>Semič</t>
  </si>
  <si>
    <t>Sevnica</t>
  </si>
  <si>
    <t>Sežana</t>
  </si>
  <si>
    <t>Slovenj Gradec</t>
  </si>
  <si>
    <t>Slovenska Bistrica</t>
  </si>
  <si>
    <t>Slovenske Konjice</t>
  </si>
  <si>
    <t>Sodražica</t>
  </si>
  <si>
    <t>Solčava</t>
  </si>
  <si>
    <t>Središče ob Dravi</t>
  </si>
  <si>
    <t>Starše</t>
  </si>
  <si>
    <t>Straža</t>
  </si>
  <si>
    <t>Sveta Ana</t>
  </si>
  <si>
    <t>Sveta Trojica v Slov. goricah</t>
  </si>
  <si>
    <t>Sveti Andraž v Slov. goricah</t>
  </si>
  <si>
    <t>Sveti Jurij ob Ščavnici</t>
  </si>
  <si>
    <t>Sveti Jurij v Slov. goricah</t>
  </si>
  <si>
    <t>Sveti Tomaž</t>
  </si>
  <si>
    <t>Šalovci</t>
  </si>
  <si>
    <t>Šempeter - Vrtojba</t>
  </si>
  <si>
    <t>Šenčur</t>
  </si>
  <si>
    <t>Šentilj</t>
  </si>
  <si>
    <t>Šentjernej</t>
  </si>
  <si>
    <t>Šentjur</t>
  </si>
  <si>
    <t>Šentrupert</t>
  </si>
  <si>
    <t>Škocjan</t>
  </si>
  <si>
    <t>Škofja Loka</t>
  </si>
  <si>
    <t>Škofljica</t>
  </si>
  <si>
    <t>Šmarje pri Jelšah</t>
  </si>
  <si>
    <t>Šmarješke Toplice</t>
  </si>
  <si>
    <t>Šmartno ob Paki</t>
  </si>
  <si>
    <t>Šmartno pri Litiji</t>
  </si>
  <si>
    <t>Šoštanj</t>
  </si>
  <si>
    <t>Štore</t>
  </si>
  <si>
    <t>Tabor</t>
  </si>
  <si>
    <t>Tišina</t>
  </si>
  <si>
    <t>Tolmin</t>
  </si>
  <si>
    <t>Trbovlje</t>
  </si>
  <si>
    <t>Trebnje</t>
  </si>
  <si>
    <t>Trnovska vas</t>
  </si>
  <si>
    <t>Trzin</t>
  </si>
  <si>
    <t>Tržič</t>
  </si>
  <si>
    <t>Turnišče</t>
  </si>
  <si>
    <t>Velenje</t>
  </si>
  <si>
    <t>Velika Polana</t>
  </si>
  <si>
    <t>Velike Lašče</t>
  </si>
  <si>
    <t>Veržej</t>
  </si>
  <si>
    <t>Videm</t>
  </si>
  <si>
    <t>Vipava</t>
  </si>
  <si>
    <t>Vitanje</t>
  </si>
  <si>
    <t>Vodice</t>
  </si>
  <si>
    <t>Vojnik</t>
  </si>
  <si>
    <t>Vransko</t>
  </si>
  <si>
    <t>Vrhnika</t>
  </si>
  <si>
    <t>Vuzenica</t>
  </si>
  <si>
    <t>Zagorje ob Savi</t>
  </si>
  <si>
    <t>Zavrč</t>
  </si>
  <si>
    <t>Zreče</t>
  </si>
  <si>
    <t>Žalec</t>
  </si>
  <si>
    <t>Železniki</t>
  </si>
  <si>
    <t>Žetale</t>
  </si>
  <si>
    <t>Žiri</t>
  </si>
  <si>
    <t>Žirovnica</t>
  </si>
  <si>
    <t>Žužemberk</t>
  </si>
  <si>
    <t>DA/NE</t>
  </si>
  <si>
    <t>Načrtovana vrednost</t>
  </si>
  <si>
    <t>Kazalnik</t>
  </si>
  <si>
    <t>V kolikor se bo naložba sofinancirala z drugimi EU ali nacionalnimi viri, navedite, za katere vire/mehanizme financiranja gre, vrednost podpore, vrste stroškov, ki bodo krite in druge relevantne informacije. Dvojno financiranje istih upravičenih stroškov ni dovoljeno.</t>
  </si>
  <si>
    <t>Datum:</t>
  </si>
  <si>
    <t>Navodila za izpolnitev zavihkov obrazca</t>
  </si>
  <si>
    <t>Javni razpis za sofinanciranje občinskih celostnih prometnih strategij</t>
  </si>
  <si>
    <t>(oznaka: JR OCPS)</t>
  </si>
  <si>
    <t>Vlagatelj:</t>
  </si>
  <si>
    <t>Odgovorna oseba vlagatelja:</t>
  </si>
  <si>
    <t>v okviru Programa evropske kohezijske politike v obdobju 2021–2027 v Sloveniji</t>
  </si>
  <si>
    <t>Obrazec 1: Vloga na JR OCPS</t>
  </si>
  <si>
    <t>1.1. PODATKI O VLAGATELJU</t>
  </si>
  <si>
    <t>Polni naziv vlagatelja</t>
  </si>
  <si>
    <t>Spletna stran vlagatelja</t>
  </si>
  <si>
    <t>Odgovorna oseba vlagatelja (ime, priimek, položaj/funkcija)</t>
  </si>
  <si>
    <t>Kontaktna oseba vlagatelja (ime, priimek, položaj/funkcija)</t>
  </si>
  <si>
    <t>Občina</t>
  </si>
  <si>
    <t>Ali so v operacijo vključeni konzorcijski partnerji  - več občin (DA/NE)?*</t>
  </si>
  <si>
    <t>Številka transakcijskega računa</t>
  </si>
  <si>
    <t>Skrbnik pogodbe o sofinanciranju operacije (ime, priimek, položaj/funkcija)</t>
  </si>
  <si>
    <t>2. PREDSTAVITEV KONZORCIJSKIH PARTNERJEV</t>
  </si>
  <si>
    <t>Način priprave OCPS več sosednjih občin je določen v 7. členu Pravilnika OCPS.</t>
  </si>
  <si>
    <t>Vnesite podatke o konzorcijskih partnerjih, ki so vključeni v operacijo (poleg vodilne občine še največ 4 partnerske občine).</t>
  </si>
  <si>
    <t>Začetek izvajanja operacije (mesec, leto)</t>
  </si>
  <si>
    <t>Zaključek izvajanja operacije (mesec, leto)</t>
  </si>
  <si>
    <t>Statusna oblika vlagatelja</t>
  </si>
  <si>
    <t>statusna oblika</t>
  </si>
  <si>
    <t>mestna občina</t>
  </si>
  <si>
    <t>1. PREDSTAVITEV NAČRTOVANE OPERACIJE</t>
  </si>
  <si>
    <t>število izdelanih OCPS</t>
  </si>
  <si>
    <t>število</t>
  </si>
  <si>
    <t>1.6. KAZALNIK OPERACIJE</t>
  </si>
  <si>
    <t>Ciljno leto</t>
  </si>
  <si>
    <t>Priznani skupni upravičeni stroški operacije (v EUR)</t>
  </si>
  <si>
    <t>Priznani skupni upravičeni stroški do sofinanciranja na podlagi metodologije OCPS (v EUR)</t>
  </si>
  <si>
    <t>Podajte kratek opis namena, ciljev in predvidenih aktivnosti operacije. Podajte tudi opis že izvedenih aktivnosti operacije in trenutno stanje.</t>
  </si>
  <si>
    <t>Ali ima občina že izdelano OCPS?</t>
  </si>
  <si>
    <t>1.4. UPRAVIČENOST VLAGATELJA</t>
  </si>
  <si>
    <t>Upravičenost vlagatelja do prijave na JR OCPS</t>
  </si>
  <si>
    <t>V primeru, da je odgovor na zgornje vprašanje DA, navedite datum sklepa o potrditvi izdelane OCPS na občinskem oz. mestnem svetu (DD.MM.LLLL)</t>
  </si>
  <si>
    <t>Vodilna občina oz. vlagatelj</t>
  </si>
  <si>
    <t>Partner 1</t>
  </si>
  <si>
    <t>Partner 2</t>
  </si>
  <si>
    <t>Partner 3</t>
  </si>
  <si>
    <t>Partner 4</t>
  </si>
  <si>
    <t>Subjekt</t>
  </si>
  <si>
    <t>1.8. IZJAVA VLAGATELJA</t>
  </si>
  <si>
    <t>Znesek ZzI</t>
  </si>
  <si>
    <t>1.7. DINAMIKA ODDAJE ZAHTEVKA ZA IZPLAČILO SREDSTEV</t>
  </si>
  <si>
    <t>Predvideno leto oddaje zahtevka za izplačilo sredstev</t>
  </si>
  <si>
    <t>leto2</t>
  </si>
  <si>
    <t>1.3. NAMEN IN CILJ OPERACIJE, OPIS STANJA</t>
  </si>
  <si>
    <t>1.5. SKUPNI UPRAVIČENI STROŠKI IN UPRAVIČENI STROŠKI DO SOFINANCIRANJA - PAVŠALNI ZNESEK</t>
  </si>
  <si>
    <t>S spodnjim podpisom pod kazensko in materialno pravno odgovornostjo jamčimo in izjavljamo, da:
- smo seznanjeni in se strinjamo z vsemi pogoji in zahtevami javnega razpisa,
- so vse navedbe, ki so podane v vlogi, resnične in ustrezajo dejanskemu stanju,
- nismo zamolčali nobenih dejstev, ki so nam znana ali bi nam morala biti znana v zvezi z izpolnjevanjem pogojev in zahtev javnega razpisa.</t>
  </si>
  <si>
    <t>Ocenjena vrednost stroškov priprave OCPS v EUR
(skupni upravičeni stroški)</t>
  </si>
  <si>
    <t>Pripadajoči pavšalni znesek v EUR
(upravičeni stroški do sofinanciranja)</t>
  </si>
  <si>
    <t>Priloženo?
(DA/NE)</t>
  </si>
  <si>
    <t>Naziv obrazca oz. priloge</t>
  </si>
  <si>
    <t>Obrazec 2: Izjava o strinjanju in sprejemanju pogojev  in zahtev javnega razpisa</t>
  </si>
  <si>
    <t>Obrazec 3: Izjava občin o skupnem nastopu v postopku priprave OCPS</t>
  </si>
  <si>
    <t>Obrazec 4: Izjava o seznanitvi in pridobitvi privolitev za obdelavo osebnih podatkov</t>
  </si>
  <si>
    <t>Obrazec 5: Vzorec pogodbe o sofinanciranju operacije</t>
  </si>
  <si>
    <t>Obrazec 6: Vzorec pravilne opreme ovojnice za vlogo na javni razpis</t>
  </si>
  <si>
    <t>Priloga 1: Ustrezno označen izsek iz Načrta razvojnih programov (NRP) veljavnega akta o proračunu občine (odlok) in (v kolikor potrebno) Izjava odgovorne osebe vlagatelja o uskladitvi naziva in virov financiranja projekta v NRP</t>
  </si>
  <si>
    <t>Označite obrazce in druge priloge, ki predstavljajo obvezni sestavni del vloge.</t>
  </si>
  <si>
    <t>3. KONTROLNIK VLOGE</t>
  </si>
  <si>
    <t>Naziv načrtovane operacije:</t>
  </si>
  <si>
    <t>Naziv načrtovane operacije (predloga: Izdelava OCPS občine X)</t>
  </si>
  <si>
    <t>1.2. PODATKI O NAČRTOVANI OPERACIJI</t>
  </si>
  <si>
    <t xml:space="preserve">mestna občina nad 100.000 preb. </t>
  </si>
  <si>
    <t>mestna občina nad 40.000 in do 100.000 preb.</t>
  </si>
  <si>
    <t>mestna občina do 40.000 preb.</t>
  </si>
  <si>
    <t xml:space="preserve">občina nad 16.000 in do 40.000 preb. </t>
  </si>
  <si>
    <t>občina nad 6.000 in do 16.000 preb.</t>
  </si>
  <si>
    <t>občina do 6.000 prebivalcev</t>
  </si>
  <si>
    <t>skupni upravičeni stroški</t>
  </si>
  <si>
    <t>razred</t>
  </si>
  <si>
    <t>ID razreda</t>
  </si>
  <si>
    <t>Opomba</t>
  </si>
  <si>
    <t>Zavihek 1: Predstavitev načrtovane operacije</t>
  </si>
  <si>
    <t>Izpolnite podatke, ki se nanašajo na vlagatelja in načrtovano operacijo, ki je predmet vloge. Določene celice so zaklenjene in oblikovane tako, da se nekateri podatki samodejno prenesejo. Na koncu zavihka je podana tudi izjava, katero z žigom potrdi in podpiše odgovorna oseba vlagatelja.</t>
  </si>
  <si>
    <t>Zavihek 2: Predstavitev partnerjev</t>
  </si>
  <si>
    <t>Navedite podatke vseh partnerjev, ki bodo skupaj z vodilno občino sodelovali v konzorciju. Obrazec omogoča vnos do 4 partnerjev, kolikor znaša najvišje možno število sodelujočih občin (poleg vodilne občine še največ 4 sodelujoče občine).</t>
  </si>
  <si>
    <t>V primeru dodatnih prilog jih ustrezno navedite pod naslednjo zaporedno številko.</t>
  </si>
  <si>
    <t>Označite vse obrazce in obvezne ter morebitne dodatne priloge, ki jih prilagate kot del vaše vloge.</t>
  </si>
  <si>
    <t>Naziv razreda</t>
  </si>
  <si>
    <t>Občine</t>
  </si>
  <si>
    <t>Stolpec1</t>
  </si>
  <si>
    <t>Opomba: Prirejeno po podatkih o številu prebivalstva v občinah za H1 2023 (prvo polletje), SURS</t>
  </si>
  <si>
    <t>Zavihek 3: Kontrolnik vloge</t>
  </si>
  <si>
    <t>Razred občine glede na število prebivalcev v občini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</si>
</sst>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d/\ m/\ yyyy;@"/>
  </numFmts>
  <fonts count="31" x14ac:knownFonts="1">
    <font>
      <sz val="11"/>
      <color theme="1"/>
      <name val="Calibri"/>
      <family val="2"/>
      <charset val="238"/>
      <scheme val="minor"/>
    </font>
    <font>
      <b/>
      <sz val="11"/>
      <name val="Calibri"/>
      <family val="2"/>
      <charset val="238"/>
      <scheme val="minor"/>
    </font>
    <font>
      <b/>
      <sz val="12"/>
      <name val="Calibri"/>
      <family val="2"/>
      <charset val="238"/>
      <scheme val="minor"/>
    </font>
    <font>
      <sz val="11"/>
      <name val="Calibri"/>
      <family val="2"/>
      <charset val="238"/>
      <scheme val="minor"/>
    </font>
    <font>
      <sz val="12"/>
      <name val="Calibri"/>
      <family val="2"/>
      <charset val="238"/>
      <scheme val="minor"/>
    </font>
    <font>
      <b/>
      <sz val="22"/>
      <name val="Calibri"/>
      <family val="2"/>
      <charset val="238"/>
      <scheme val="minor"/>
    </font>
    <font>
      <b/>
      <sz val="14"/>
      <name val="Calibri"/>
      <family val="2"/>
      <charset val="238"/>
      <scheme val="minor"/>
    </font>
    <font>
      <sz val="14"/>
      <name val="Calibri"/>
      <family val="2"/>
      <charset val="238"/>
      <scheme val="minor"/>
    </font>
    <font>
      <b/>
      <sz val="10"/>
      <name val="Calibri"/>
      <family val="2"/>
      <charset val="238"/>
      <scheme val="minor"/>
    </font>
    <font>
      <b/>
      <sz val="16"/>
      <name val="Calibri"/>
      <family val="2"/>
      <charset val="238"/>
      <scheme val="minor"/>
    </font>
    <font>
      <b/>
      <sz val="11"/>
      <color theme="1"/>
      <name val="Calibri"/>
      <family val="2"/>
      <charset val="238"/>
      <scheme val="minor"/>
    </font>
    <font>
      <i/>
      <sz val="11"/>
      <color theme="1"/>
      <name val="Calibri"/>
      <family val="2"/>
      <charset val="238"/>
      <scheme val="minor"/>
    </font>
    <font>
      <b/>
      <sz val="12"/>
      <color theme="1"/>
      <name val="Calibri"/>
      <family val="2"/>
      <charset val="238"/>
      <scheme val="minor"/>
    </font>
    <font>
      <sz val="10"/>
      <color theme="1"/>
      <name val="Calibri"/>
      <family val="2"/>
      <charset val="238"/>
      <scheme val="minor"/>
    </font>
    <font>
      <sz val="10"/>
      <name val="Calibri"/>
      <family val="2"/>
      <charset val="238"/>
      <scheme val="minor"/>
    </font>
    <font>
      <b/>
      <sz val="12"/>
      <color rgb="FFC00000"/>
      <name val="Calibri"/>
      <family val="2"/>
      <charset val="238"/>
      <scheme val="minor"/>
    </font>
    <font>
      <b/>
      <sz val="16"/>
      <color theme="6" tint="-0.249977111117893"/>
      <name val="Calibri"/>
      <family val="2"/>
      <charset val="238"/>
      <scheme val="minor"/>
    </font>
    <font>
      <b/>
      <i/>
      <sz val="11"/>
      <color theme="6" tint="-0.249977111117893"/>
      <name val="Calibri"/>
      <family val="2"/>
      <charset val="238"/>
      <scheme val="minor"/>
    </font>
    <font>
      <b/>
      <i/>
      <sz val="11"/>
      <color theme="1"/>
      <name val="Calibri"/>
      <family val="2"/>
      <charset val="238"/>
      <scheme val="minor"/>
    </font>
    <font>
      <i/>
      <sz val="10"/>
      <color theme="0" tint="-0.499984740745262"/>
      <name val="Calibri"/>
      <family val="2"/>
      <charset val="238"/>
      <scheme val="minor"/>
    </font>
    <font>
      <sz val="8"/>
      <name val="Calibri"/>
      <family val="2"/>
      <charset val="238"/>
      <scheme val="minor"/>
    </font>
    <font>
      <sz val="11"/>
      <color rgb="FF000000"/>
      <name val="Calibri"/>
      <family val="2"/>
    </font>
    <font>
      <sz val="11"/>
      <color rgb="FF000000"/>
      <name val="Calibri"/>
      <family val="2"/>
      <charset val="238"/>
    </font>
    <font>
      <b/>
      <sz val="14"/>
      <color theme="6" tint="-0.249977111117893"/>
      <name val="Calibri"/>
      <family val="2"/>
      <charset val="238"/>
      <scheme val="minor"/>
    </font>
    <font>
      <sz val="11"/>
      <color theme="1"/>
      <name val="Calibri"/>
      <family val="2"/>
      <charset val="238"/>
      <scheme val="minor"/>
    </font>
    <font>
      <b/>
      <sz val="18"/>
      <color theme="6" tint="-0.249977111117893"/>
      <name val="Calibri"/>
      <family val="2"/>
      <charset val="238"/>
      <scheme val="minor"/>
    </font>
    <font>
      <b/>
      <i/>
      <sz val="14"/>
      <name val="Calibri"/>
      <family val="2"/>
      <charset val="238"/>
      <scheme val="minor"/>
    </font>
    <font>
      <b/>
      <sz val="11"/>
      <color rgb="FF000000"/>
      <name val="Calibri"/>
      <family val="2"/>
    </font>
    <font>
      <i/>
      <sz val="11"/>
      <color theme="0" tint="-0.499984740745262"/>
      <name val="Calibri"/>
      <family val="2"/>
      <charset val="238"/>
      <scheme val="minor"/>
    </font>
    <font>
      <b/>
      <sz val="11"/>
      <color theme="0"/>
      <name val="Calibri"/>
      <family val="2"/>
      <charset val="238"/>
    </font>
    <font>
      <i/>
      <sz val="10"/>
      <color rgb="FF000000"/>
      <name val="Calibri"/>
      <family val="2"/>
      <charset val="238"/>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4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thin">
        <color theme="0"/>
      </left>
      <right style="thin">
        <color theme="0"/>
      </right>
      <top style="thin">
        <color theme="0"/>
      </top>
      <bottom/>
      <diagonal/>
    </border>
    <border>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style="thin">
        <color theme="1"/>
      </top>
      <bottom style="thin">
        <color theme="1"/>
      </bottom>
      <diagonal/>
    </border>
    <border>
      <left style="thin">
        <color theme="1"/>
      </left>
      <right style="thin">
        <color theme="1"/>
      </right>
      <top style="thin">
        <color theme="1"/>
      </top>
      <bottom/>
      <diagonal/>
    </border>
    <border>
      <left/>
      <right/>
      <top style="thin">
        <color theme="0"/>
      </top>
      <bottom style="thin">
        <color theme="0"/>
      </bottom>
      <diagonal/>
    </border>
    <border>
      <left/>
      <right/>
      <top style="thin">
        <color auto="1"/>
      </top>
      <bottom/>
      <diagonal/>
    </border>
    <border>
      <left/>
      <right style="thin">
        <color auto="1"/>
      </right>
      <top style="thin">
        <color auto="1"/>
      </top>
      <bottom/>
      <diagonal/>
    </border>
    <border>
      <left style="thin">
        <color theme="0"/>
      </left>
      <right/>
      <top/>
      <bottom/>
      <diagonal/>
    </border>
    <border>
      <left/>
      <right style="thin">
        <color theme="1"/>
      </right>
      <top style="thin">
        <color theme="1"/>
      </top>
      <bottom/>
      <diagonal/>
    </border>
    <border>
      <left style="thin">
        <color theme="1"/>
      </left>
      <right/>
      <top style="thin">
        <color auto="1"/>
      </top>
      <bottom/>
      <diagonal/>
    </border>
    <border>
      <left style="thin">
        <color auto="1"/>
      </left>
      <right/>
      <top/>
      <bottom/>
      <diagonal/>
    </border>
    <border>
      <left style="thin">
        <color auto="1"/>
      </left>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style="thin">
        <color theme="0"/>
      </top>
      <bottom/>
      <diagonal/>
    </border>
    <border>
      <left/>
      <right style="thin">
        <color theme="0"/>
      </right>
      <top style="thin">
        <color theme="0"/>
      </top>
      <bottom/>
      <diagonal/>
    </border>
    <border>
      <left style="thin">
        <color theme="1"/>
      </left>
      <right/>
      <top style="thin">
        <color theme="1"/>
      </top>
      <bottom style="thin">
        <color auto="1"/>
      </bottom>
      <diagonal/>
    </border>
    <border>
      <left/>
      <right style="thin">
        <color theme="1"/>
      </right>
      <top style="thin">
        <color theme="1"/>
      </top>
      <bottom style="thin">
        <color auto="1"/>
      </bottom>
      <diagonal/>
    </border>
    <border>
      <left/>
      <right style="thin">
        <color theme="1"/>
      </right>
      <top style="thin">
        <color auto="1"/>
      </top>
      <bottom/>
      <diagonal/>
    </border>
    <border>
      <left style="thin">
        <color theme="1"/>
      </left>
      <right/>
      <top style="thin">
        <color auto="1"/>
      </top>
      <bottom style="thin">
        <color auto="1"/>
      </bottom>
      <diagonal/>
    </border>
    <border>
      <left/>
      <right style="thin">
        <color theme="1"/>
      </right>
      <top style="thin">
        <color auto="1"/>
      </top>
      <bottom style="thin">
        <color auto="1"/>
      </bottom>
      <diagonal/>
    </border>
    <border>
      <left style="thin">
        <color theme="0"/>
      </left>
      <right style="thin">
        <color theme="0"/>
      </right>
      <top style="thin">
        <color theme="0"/>
      </top>
      <bottom style="medium">
        <color indexed="64"/>
      </bottom>
      <diagonal/>
    </border>
    <border>
      <left/>
      <right style="thin">
        <color theme="1"/>
      </right>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theme="1"/>
      </right>
      <top/>
      <bottom style="thin">
        <color theme="1"/>
      </bottom>
      <diagonal/>
    </border>
  </borders>
  <cellStyleXfs count="3">
    <xf numFmtId="0" fontId="0" fillId="0" borderId="0"/>
    <xf numFmtId="0" fontId="21" fillId="0" borderId="0" applyNumberFormat="0" applyBorder="0" applyAlignment="0"/>
    <xf numFmtId="43" fontId="24" fillId="0" borderId="0" applyFont="0" applyFill="0" applyBorder="0" applyAlignment="0" applyProtection="0"/>
  </cellStyleXfs>
  <cellXfs count="210">
    <xf numFmtId="0" fontId="0" fillId="0" borderId="0" xfId="0"/>
    <xf numFmtId="0" fontId="3" fillId="0" borderId="5" xfId="0" applyFont="1" applyBorder="1" applyProtection="1">
      <protection locked="0"/>
    </xf>
    <xf numFmtId="0" fontId="3" fillId="0" borderId="0" xfId="0" applyFont="1" applyProtection="1">
      <protection locked="0"/>
    </xf>
    <xf numFmtId="0" fontId="1" fillId="0" borderId="5" xfId="0" applyFont="1" applyBorder="1" applyProtection="1">
      <protection locked="0"/>
    </xf>
    <xf numFmtId="0" fontId="1" fillId="0" borderId="9" xfId="0" applyFont="1" applyBorder="1" applyProtection="1">
      <protection locked="0"/>
    </xf>
    <xf numFmtId="0" fontId="6" fillId="0" borderId="5" xfId="0" applyFont="1" applyBorder="1" applyProtection="1">
      <protection locked="0"/>
    </xf>
    <xf numFmtId="0" fontId="1" fillId="0" borderId="12" xfId="0" applyFont="1" applyBorder="1" applyProtection="1">
      <protection locked="0"/>
    </xf>
    <xf numFmtId="0" fontId="2" fillId="0" borderId="5" xfId="0" applyFont="1" applyBorder="1" applyProtection="1">
      <protection locked="0"/>
    </xf>
    <xf numFmtId="0" fontId="7" fillId="0" borderId="5" xfId="0" applyFont="1" applyBorder="1" applyProtection="1">
      <protection locked="0"/>
    </xf>
    <xf numFmtId="0" fontId="7" fillId="0" borderId="5" xfId="0" applyFont="1" applyBorder="1" applyAlignment="1" applyProtection="1">
      <protection locked="0"/>
    </xf>
    <xf numFmtId="0" fontId="4" fillId="0" borderId="5" xfId="0" applyFont="1" applyBorder="1" applyProtection="1">
      <protection locked="0"/>
    </xf>
    <xf numFmtId="0" fontId="4" fillId="0" borderId="9" xfId="0" applyFont="1" applyBorder="1" applyProtection="1">
      <protection locked="0"/>
    </xf>
    <xf numFmtId="0" fontId="3" fillId="0" borderId="9" xfId="0" applyFont="1" applyBorder="1" applyProtection="1">
      <protection locked="0"/>
    </xf>
    <xf numFmtId="0" fontId="3" fillId="0" borderId="13" xfId="0" applyFont="1" applyBorder="1" applyProtection="1">
      <protection locked="0"/>
    </xf>
    <xf numFmtId="0" fontId="3" fillId="0" borderId="12" xfId="0" applyFont="1" applyBorder="1" applyProtection="1">
      <protection locked="0"/>
    </xf>
    <xf numFmtId="0" fontId="3" fillId="0" borderId="21" xfId="0" applyFont="1" applyBorder="1" applyProtection="1">
      <protection locked="0"/>
    </xf>
    <xf numFmtId="0" fontId="3" fillId="0" borderId="5" xfId="0" applyFont="1" applyBorder="1" applyAlignment="1" applyProtection="1">
      <alignment horizontal="left"/>
      <protection locked="0"/>
    </xf>
    <xf numFmtId="4" fontId="3" fillId="0" borderId="0" xfId="0" applyNumberFormat="1" applyFont="1" applyProtection="1">
      <protection locked="0"/>
    </xf>
    <xf numFmtId="0" fontId="3" fillId="0" borderId="11" xfId="0" applyFont="1" applyBorder="1" applyProtection="1">
      <protection locked="0"/>
    </xf>
    <xf numFmtId="0" fontId="3" fillId="0" borderId="7" xfId="0" applyFont="1" applyBorder="1" applyProtection="1">
      <protection locked="0"/>
    </xf>
    <xf numFmtId="0" fontId="3" fillId="0" borderId="18" xfId="0" applyFont="1" applyBorder="1" applyProtection="1">
      <protection locked="0"/>
    </xf>
    <xf numFmtId="0" fontId="2" fillId="0" borderId="11" xfId="0" applyFont="1" applyBorder="1" applyProtection="1">
      <protection locked="0"/>
    </xf>
    <xf numFmtId="0" fontId="6" fillId="0" borderId="5" xfId="0" applyFont="1" applyBorder="1" applyAlignment="1" applyProtection="1">
      <protection locked="0"/>
    </xf>
    <xf numFmtId="0" fontId="6" fillId="0" borderId="5" xfId="0" applyFont="1" applyBorder="1" applyAlignment="1" applyProtection="1">
      <alignment horizontal="center"/>
      <protection locked="0"/>
    </xf>
    <xf numFmtId="0" fontId="2" fillId="0" borderId="5" xfId="0" applyFont="1" applyBorder="1" applyAlignment="1" applyProtection="1">
      <alignment horizontal="right"/>
      <protection locked="0"/>
    </xf>
    <xf numFmtId="164" fontId="2" fillId="0" borderId="5" xfId="0" applyNumberFormat="1" applyFont="1" applyBorder="1" applyAlignment="1" applyProtection="1">
      <alignment horizontal="right"/>
    </xf>
    <xf numFmtId="0" fontId="2" fillId="0" borderId="12" xfId="0" applyFont="1" applyBorder="1" applyAlignment="1" applyProtection="1">
      <alignment horizontal="center"/>
      <protection locked="0"/>
    </xf>
    <xf numFmtId="0" fontId="2" fillId="0" borderId="5" xfId="0" applyFont="1" applyBorder="1" applyAlignment="1" applyProtection="1">
      <alignment horizontal="left"/>
      <protection locked="0"/>
    </xf>
    <xf numFmtId="0" fontId="3" fillId="0" borderId="6" xfId="0" applyFont="1" applyBorder="1" applyAlignment="1" applyProtection="1">
      <alignment horizontal="left"/>
      <protection locked="0"/>
    </xf>
    <xf numFmtId="0" fontId="3" fillId="0" borderId="5" xfId="0" applyFont="1" applyBorder="1" applyAlignment="1" applyProtection="1">
      <alignment horizontal="center"/>
      <protection locked="0"/>
    </xf>
    <xf numFmtId="164" fontId="3" fillId="0" borderId="5" xfId="0" applyNumberFormat="1" applyFont="1" applyBorder="1" applyProtection="1"/>
    <xf numFmtId="0" fontId="3" fillId="0" borderId="15" xfId="0" applyFont="1" applyFill="1" applyBorder="1" applyAlignment="1" applyProtection="1">
      <alignment horizontal="center" vertical="center"/>
    </xf>
    <xf numFmtId="0" fontId="12" fillId="0" borderId="5" xfId="0" applyFont="1" applyBorder="1" applyAlignment="1" applyProtection="1">
      <alignment horizontal="left"/>
      <protection locked="0"/>
    </xf>
    <xf numFmtId="0" fontId="0" fillId="0" borderId="5" xfId="0" applyFont="1" applyBorder="1" applyProtection="1">
      <protection locked="0"/>
    </xf>
    <xf numFmtId="0" fontId="0" fillId="0" borderId="9" xfId="0" applyFont="1" applyBorder="1" applyProtection="1">
      <protection locked="0"/>
    </xf>
    <xf numFmtId="0" fontId="2" fillId="0" borderId="13" xfId="0" applyFont="1" applyFill="1" applyBorder="1" applyProtection="1">
      <protection locked="0"/>
    </xf>
    <xf numFmtId="0" fontId="13" fillId="0" borderId="0" xfId="0" applyFont="1"/>
    <xf numFmtId="0" fontId="1" fillId="2" borderId="22" xfId="0" applyFont="1" applyFill="1" applyBorder="1" applyAlignment="1" applyProtection="1">
      <alignment horizontal="center" vertical="center" wrapText="1"/>
    </xf>
    <xf numFmtId="0" fontId="10" fillId="2" borderId="17" xfId="0" applyFont="1" applyFill="1" applyBorder="1" applyAlignment="1" applyProtection="1">
      <alignment horizontal="center" vertical="center" wrapText="1"/>
    </xf>
    <xf numFmtId="0" fontId="15" fillId="0" borderId="0" xfId="0" applyFont="1"/>
    <xf numFmtId="0" fontId="2" fillId="0" borderId="5" xfId="0" applyFont="1" applyBorder="1" applyAlignment="1" applyProtection="1">
      <alignment horizontal="left"/>
      <protection locked="0"/>
    </xf>
    <xf numFmtId="0" fontId="6" fillId="0" borderId="5" xfId="0" applyFont="1" applyBorder="1" applyAlignment="1" applyProtection="1">
      <alignment horizontal="right"/>
      <protection locked="0"/>
    </xf>
    <xf numFmtId="0" fontId="2" fillId="0" borderId="5" xfId="0" applyFont="1" applyBorder="1" applyAlignment="1" applyProtection="1">
      <alignment horizontal="center"/>
      <protection locked="0"/>
    </xf>
    <xf numFmtId="0" fontId="0" fillId="2" borderId="0" xfId="0" applyFill="1"/>
    <xf numFmtId="0" fontId="2" fillId="0" borderId="5" xfId="0" applyFont="1" applyBorder="1" applyAlignment="1" applyProtection="1">
      <alignment horizontal="left"/>
    </xf>
    <xf numFmtId="0" fontId="3" fillId="0" borderId="9" xfId="0" applyFont="1" applyBorder="1" applyProtection="1"/>
    <xf numFmtId="0" fontId="2" fillId="0" borderId="12" xfId="0" applyFont="1" applyBorder="1" applyAlignment="1" applyProtection="1">
      <alignment horizontal="center"/>
    </xf>
    <xf numFmtId="0" fontId="19" fillId="0" borderId="5" xfId="0" applyFont="1" applyBorder="1" applyProtection="1">
      <protection locked="0"/>
    </xf>
    <xf numFmtId="0" fontId="19" fillId="0" borderId="5" xfId="0" applyFont="1" applyBorder="1" applyAlignment="1" applyProtection="1">
      <alignment horizontal="left"/>
    </xf>
    <xf numFmtId="0" fontId="19" fillId="0" borderId="0" xfId="0" applyFont="1" applyProtection="1">
      <protection locked="0"/>
    </xf>
    <xf numFmtId="0" fontId="4" fillId="0" borderId="1" xfId="0" applyFont="1" applyFill="1" applyBorder="1" applyAlignment="1" applyProtection="1">
      <protection locked="0"/>
    </xf>
    <xf numFmtId="0" fontId="8" fillId="0" borderId="5" xfId="0" applyFont="1" applyBorder="1" applyAlignment="1" applyProtection="1">
      <alignment horizontal="left"/>
    </xf>
    <xf numFmtId="0" fontId="14" fillId="0" borderId="9" xfId="0" applyFont="1" applyBorder="1" applyProtection="1"/>
    <xf numFmtId="0" fontId="8" fillId="0" borderId="12" xfId="0" applyFont="1" applyBorder="1" applyAlignment="1" applyProtection="1">
      <alignment horizontal="center"/>
    </xf>
    <xf numFmtId="0" fontId="14" fillId="0" borderId="12" xfId="0" applyFont="1" applyBorder="1" applyProtection="1"/>
    <xf numFmtId="0" fontId="15" fillId="0" borderId="0" xfId="0" applyFont="1" applyAlignment="1" applyProtection="1"/>
    <xf numFmtId="0" fontId="3" fillId="0" borderId="9" xfId="0" applyFont="1" applyBorder="1" applyAlignment="1" applyProtection="1"/>
    <xf numFmtId="0" fontId="0" fillId="0" borderId="0" xfId="0" applyAlignment="1"/>
    <xf numFmtId="0" fontId="22" fillId="0" borderId="0" xfId="1" applyFont="1" applyFill="1" applyProtection="1"/>
    <xf numFmtId="0" fontId="22" fillId="0" borderId="0" xfId="0" applyFont="1"/>
    <xf numFmtId="0" fontId="10" fillId="2" borderId="1" xfId="0" applyFont="1" applyFill="1" applyBorder="1" applyAlignment="1" applyProtection="1">
      <alignment horizontal="center"/>
      <protection locked="0"/>
    </xf>
    <xf numFmtId="0" fontId="1" fillId="0" borderId="13" xfId="0" applyFont="1" applyFill="1" applyBorder="1" applyProtection="1">
      <protection locked="0"/>
    </xf>
    <xf numFmtId="0" fontId="3" fillId="0" borderId="37" xfId="0" applyFont="1" applyBorder="1" applyProtection="1">
      <protection locked="0"/>
    </xf>
    <xf numFmtId="0" fontId="3" fillId="0" borderId="5" xfId="0" applyFont="1" applyBorder="1" applyAlignment="1" applyProtection="1">
      <alignment horizontal="right"/>
      <protection locked="0"/>
    </xf>
    <xf numFmtId="0" fontId="3" fillId="0" borderId="10" xfId="0" applyFont="1" applyBorder="1" applyProtection="1">
      <protection locked="0"/>
    </xf>
    <xf numFmtId="0" fontId="11" fillId="3" borderId="0" xfId="0" applyFont="1" applyFill="1"/>
    <xf numFmtId="0" fontId="17" fillId="3" borderId="0" xfId="0" applyFont="1" applyFill="1"/>
    <xf numFmtId="0" fontId="18" fillId="3" borderId="0" xfId="0" applyFont="1" applyFill="1"/>
    <xf numFmtId="0" fontId="11" fillId="3" borderId="0" xfId="0" applyFont="1" applyFill="1" applyAlignment="1">
      <alignment wrapText="1"/>
    </xf>
    <xf numFmtId="0" fontId="3" fillId="0" borderId="5" xfId="0" applyFont="1" applyBorder="1" applyProtection="1"/>
    <xf numFmtId="0" fontId="0" fillId="0" borderId="0" xfId="0" applyProtection="1"/>
    <xf numFmtId="0" fontId="1" fillId="0" borderId="5" xfId="0" applyFont="1" applyBorder="1" applyProtection="1"/>
    <xf numFmtId="0" fontId="1" fillId="0" borderId="9" xfId="0" applyFont="1" applyBorder="1" applyProtection="1"/>
    <xf numFmtId="0" fontId="1" fillId="0" borderId="11" xfId="0" applyFont="1" applyBorder="1" applyProtection="1"/>
    <xf numFmtId="0" fontId="5" fillId="0" borderId="12" xfId="0" applyFont="1" applyBorder="1" applyAlignment="1" applyProtection="1"/>
    <xf numFmtId="0" fontId="5" fillId="0" borderId="7" xfId="0" applyFont="1" applyBorder="1" applyAlignment="1" applyProtection="1"/>
    <xf numFmtId="0" fontId="5" fillId="0" borderId="5" xfId="0" applyFont="1" applyBorder="1" applyAlignment="1" applyProtection="1"/>
    <xf numFmtId="0" fontId="5" fillId="0" borderId="18" xfId="0" applyFont="1" applyBorder="1" applyAlignment="1" applyProtection="1"/>
    <xf numFmtId="0" fontId="5" fillId="0" borderId="8" xfId="0" applyFont="1" applyBorder="1" applyAlignment="1" applyProtection="1"/>
    <xf numFmtId="0" fontId="3" fillId="0" borderId="0" xfId="0" applyFont="1" applyProtection="1"/>
    <xf numFmtId="0" fontId="9" fillId="0" borderId="5" xfId="0" applyFont="1" applyBorder="1" applyAlignment="1" applyProtection="1">
      <alignment horizontal="center"/>
    </xf>
    <xf numFmtId="0" fontId="2" fillId="0" borderId="5" xfId="0" applyFont="1" applyBorder="1" applyProtection="1"/>
    <xf numFmtId="0" fontId="6" fillId="0" borderId="5" xfId="0" applyFont="1" applyBorder="1" applyProtection="1"/>
    <xf numFmtId="0" fontId="8" fillId="2" borderId="14" xfId="0" applyFont="1" applyFill="1" applyBorder="1" applyAlignment="1" applyProtection="1">
      <alignment horizontal="left"/>
      <protection locked="0"/>
    </xf>
    <xf numFmtId="0" fontId="8" fillId="2" borderId="16" xfId="0" applyFont="1" applyFill="1" applyBorder="1" applyAlignment="1" applyProtection="1">
      <alignment horizontal="left"/>
      <protection locked="0"/>
    </xf>
    <xf numFmtId="0" fontId="8" fillId="2" borderId="15" xfId="0" applyFont="1" applyFill="1" applyBorder="1" applyAlignment="1" applyProtection="1">
      <alignment horizontal="left"/>
      <protection locked="0"/>
    </xf>
    <xf numFmtId="0" fontId="19" fillId="0" borderId="0" xfId="0" applyFont="1" applyBorder="1" applyAlignment="1" applyProtection="1">
      <alignment horizontal="left" wrapText="1"/>
    </xf>
    <xf numFmtId="0" fontId="26" fillId="0" borderId="5" xfId="0" applyFont="1" applyBorder="1" applyProtection="1"/>
    <xf numFmtId="14" fontId="3" fillId="0" borderId="15" xfId="0" applyNumberFormat="1" applyFont="1" applyFill="1" applyBorder="1" applyAlignment="1" applyProtection="1">
      <alignment horizontal="center" vertical="center"/>
      <protection locked="0"/>
    </xf>
    <xf numFmtId="0" fontId="3" fillId="0" borderId="2" xfId="0" applyFont="1" applyFill="1" applyBorder="1" applyAlignment="1" applyProtection="1">
      <alignment vertical="center" wrapText="1"/>
    </xf>
    <xf numFmtId="0" fontId="3" fillId="0" borderId="1" xfId="0" applyFont="1" applyFill="1" applyBorder="1" applyAlignment="1" applyProtection="1">
      <alignment vertical="center" wrapText="1"/>
    </xf>
    <xf numFmtId="0" fontId="3" fillId="0" borderId="41" xfId="0" applyFont="1" applyFill="1" applyBorder="1" applyAlignment="1" applyProtection="1">
      <alignment horizontal="center" vertical="center"/>
      <protection locked="0"/>
    </xf>
    <xf numFmtId="4" fontId="3" fillId="0" borderId="1" xfId="0" applyNumberFormat="1" applyFont="1" applyFill="1" applyBorder="1" applyAlignment="1" applyProtection="1">
      <alignment horizontal="center" vertical="center"/>
    </xf>
    <xf numFmtId="1" fontId="3" fillId="0" borderId="35" xfId="0" applyNumberFormat="1" applyFont="1" applyFill="1" applyBorder="1" applyAlignment="1" applyProtection="1">
      <alignment horizontal="center" vertical="center"/>
    </xf>
    <xf numFmtId="0" fontId="4" fillId="0" borderId="0" xfId="0" applyFont="1" applyProtection="1">
      <protection locked="0"/>
    </xf>
    <xf numFmtId="0" fontId="4" fillId="0" borderId="13" xfId="0" applyFont="1" applyFill="1" applyBorder="1" applyProtection="1">
      <protection locked="0"/>
    </xf>
    <xf numFmtId="0" fontId="4" fillId="0" borderId="21" xfId="0" applyFont="1" applyFill="1" applyBorder="1" applyProtection="1">
      <protection locked="0"/>
    </xf>
    <xf numFmtId="0" fontId="4" fillId="0" borderId="1" xfId="0" applyFont="1" applyFill="1" applyBorder="1" applyAlignment="1" applyProtection="1">
      <alignment wrapText="1"/>
      <protection locked="0"/>
    </xf>
    <xf numFmtId="0" fontId="1" fillId="0" borderId="1" xfId="0" applyFont="1" applyFill="1" applyBorder="1" applyAlignment="1">
      <alignment horizontal="center" vertical="center" wrapText="1"/>
    </xf>
    <xf numFmtId="0" fontId="4" fillId="0" borderId="1" xfId="0" applyFont="1" applyFill="1" applyBorder="1" applyAlignment="1" applyProtection="1">
      <alignment horizontal="center"/>
      <protection locked="0"/>
    </xf>
    <xf numFmtId="0" fontId="1"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center"/>
    </xf>
    <xf numFmtId="0" fontId="3" fillId="0" borderId="1" xfId="0" applyFont="1" applyFill="1" applyBorder="1" applyAlignment="1" applyProtection="1">
      <alignment horizontal="left" wrapText="1"/>
    </xf>
    <xf numFmtId="0" fontId="21" fillId="0" borderId="0" xfId="1" applyFill="1" applyProtection="1"/>
    <xf numFmtId="0" fontId="27" fillId="0" borderId="0" xfId="1" applyFont="1" applyFill="1" applyProtection="1"/>
    <xf numFmtId="1" fontId="21" fillId="0" borderId="0" xfId="1" applyNumberFormat="1" applyFill="1" applyProtection="1"/>
    <xf numFmtId="4" fontId="21" fillId="0" borderId="0" xfId="1" applyNumberFormat="1" applyFill="1" applyProtection="1"/>
    <xf numFmtId="0" fontId="21" fillId="0" borderId="0" xfId="1" applyFill="1" applyAlignment="1" applyProtection="1">
      <alignment horizontal="center"/>
    </xf>
    <xf numFmtId="0" fontId="21" fillId="0" borderId="0" xfId="1" applyFill="1" applyAlignment="1" applyProtection="1"/>
    <xf numFmtId="0" fontId="29" fillId="0" borderId="0" xfId="1" applyFont="1" applyFill="1" applyProtection="1"/>
    <xf numFmtId="0" fontId="29" fillId="0" borderId="0" xfId="1" applyFont="1" applyFill="1" applyAlignment="1" applyProtection="1">
      <alignment horizontal="center"/>
    </xf>
    <xf numFmtId="0" fontId="30" fillId="0" borderId="0" xfId="1" applyFont="1" applyFill="1" applyProtection="1"/>
    <xf numFmtId="0" fontId="10" fillId="2" borderId="1"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2" fillId="0" borderId="5" xfId="0" applyFont="1" applyBorder="1" applyAlignment="1" applyProtection="1">
      <alignment horizontal="left"/>
    </xf>
    <xf numFmtId="0" fontId="3" fillId="0" borderId="27" xfId="0" applyFont="1" applyFill="1" applyBorder="1" applyAlignment="1" applyProtection="1">
      <alignment horizontal="left" vertical="center" wrapText="1"/>
    </xf>
    <xf numFmtId="0" fontId="3" fillId="0" borderId="28" xfId="0" applyFont="1" applyFill="1" applyBorder="1" applyAlignment="1" applyProtection="1">
      <alignment horizontal="left" vertical="center" wrapText="1"/>
    </xf>
    <xf numFmtId="0" fontId="3" fillId="0" borderId="29" xfId="0" applyFont="1" applyFill="1" applyBorder="1" applyAlignment="1" applyProtection="1">
      <alignment horizontal="left" vertical="center" wrapText="1"/>
    </xf>
    <xf numFmtId="0" fontId="3" fillId="0" borderId="2" xfId="0" applyFont="1" applyFill="1" applyBorder="1" applyAlignment="1" applyProtection="1">
      <alignment horizontal="left" vertical="center" wrapText="1"/>
    </xf>
    <xf numFmtId="0" fontId="3" fillId="0" borderId="3"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10" fillId="2" borderId="1" xfId="0" applyFont="1" applyFill="1" applyBorder="1" applyAlignment="1" applyProtection="1">
      <alignment horizontal="center" vertical="center" wrapText="1"/>
    </xf>
    <xf numFmtId="0" fontId="28" fillId="0" borderId="24" xfId="0" applyFont="1" applyFill="1" applyBorder="1" applyAlignment="1" applyProtection="1">
      <alignment horizontal="left" vertical="center" wrapText="1"/>
    </xf>
    <xf numFmtId="0" fontId="28" fillId="0" borderId="0" xfId="0" applyFont="1" applyFill="1" applyBorder="1" applyAlignment="1" applyProtection="1">
      <alignment horizontal="left" vertical="center" wrapText="1"/>
    </xf>
    <xf numFmtId="0" fontId="28" fillId="0" borderId="38" xfId="0" applyFont="1" applyFill="1" applyBorder="1" applyAlignment="1" applyProtection="1">
      <alignment horizontal="left" vertical="center" wrapText="1"/>
    </xf>
    <xf numFmtId="0" fontId="3" fillId="0" borderId="1" xfId="0" applyFont="1" applyFill="1" applyBorder="1" applyAlignment="1" applyProtection="1">
      <alignment horizontal="center" vertical="center" wrapText="1"/>
    </xf>
    <xf numFmtId="0" fontId="14" fillId="2" borderId="1" xfId="0" applyNumberFormat="1" applyFont="1" applyFill="1" applyBorder="1" applyAlignment="1" applyProtection="1">
      <alignment horizontal="left" vertical="distributed"/>
      <protection locked="0"/>
    </xf>
    <xf numFmtId="0" fontId="10" fillId="2" borderId="2" xfId="0" applyFont="1" applyFill="1" applyBorder="1" applyAlignment="1" applyProtection="1">
      <alignment horizontal="center"/>
      <protection locked="0"/>
    </xf>
    <xf numFmtId="0" fontId="10" fillId="2" borderId="4" xfId="0" applyFont="1" applyFill="1" applyBorder="1" applyAlignment="1" applyProtection="1">
      <alignment horizontal="center"/>
      <protection locked="0"/>
    </xf>
    <xf numFmtId="0" fontId="1" fillId="2" borderId="1" xfId="0" applyFont="1" applyFill="1" applyBorder="1" applyAlignment="1" applyProtection="1">
      <alignment horizontal="center" vertical="center" wrapText="1"/>
    </xf>
    <xf numFmtId="0" fontId="16" fillId="0" borderId="11" xfId="0" applyFont="1" applyBorder="1" applyAlignment="1" applyProtection="1">
      <alignment horizontal="center" wrapText="1"/>
    </xf>
    <xf numFmtId="0" fontId="16" fillId="0" borderId="18" xfId="0" applyFont="1" applyBorder="1" applyAlignment="1" applyProtection="1">
      <alignment horizontal="center" wrapText="1"/>
    </xf>
    <xf numFmtId="0" fontId="6" fillId="0" borderId="11" xfId="0" applyFont="1" applyBorder="1" applyAlignment="1" applyProtection="1">
      <alignment horizontal="center"/>
    </xf>
    <xf numFmtId="0" fontId="6" fillId="0" borderId="18" xfId="0" applyFont="1" applyBorder="1" applyAlignment="1" applyProtection="1">
      <alignment horizontal="center"/>
    </xf>
    <xf numFmtId="0" fontId="8" fillId="2" borderId="14" xfId="0" applyFont="1" applyFill="1" applyBorder="1" applyAlignment="1" applyProtection="1">
      <alignment horizontal="left"/>
      <protection locked="0"/>
    </xf>
    <xf numFmtId="0" fontId="8" fillId="2" borderId="16" xfId="0" applyFont="1" applyFill="1" applyBorder="1" applyAlignment="1" applyProtection="1">
      <alignment horizontal="left"/>
      <protection locked="0"/>
    </xf>
    <xf numFmtId="0" fontId="8" fillId="2" borderId="15" xfId="0" applyFont="1" applyFill="1" applyBorder="1" applyAlignment="1" applyProtection="1">
      <alignment horizontal="left"/>
      <protection locked="0"/>
    </xf>
    <xf numFmtId="0" fontId="4" fillId="0" borderId="23" xfId="0" applyFont="1" applyFill="1" applyBorder="1" applyAlignment="1" applyProtection="1">
      <alignment horizontal="left"/>
      <protection locked="0"/>
    </xf>
    <xf numFmtId="0" fontId="4" fillId="0" borderId="19" xfId="0" applyFont="1" applyFill="1" applyBorder="1" applyAlignment="1" applyProtection="1">
      <alignment horizontal="left"/>
      <protection locked="0"/>
    </xf>
    <xf numFmtId="0" fontId="4" fillId="0" borderId="34" xfId="0" applyFont="1" applyFill="1" applyBorder="1" applyAlignment="1" applyProtection="1">
      <alignment horizontal="left"/>
      <protection locked="0"/>
    </xf>
    <xf numFmtId="0" fontId="2" fillId="0" borderId="11" xfId="0" applyFont="1" applyBorder="1" applyAlignment="1" applyProtection="1">
      <alignment horizontal="left"/>
    </xf>
    <xf numFmtId="0" fontId="2" fillId="0" borderId="18" xfId="0" applyFont="1" applyBorder="1" applyAlignment="1" applyProtection="1">
      <alignment horizontal="left"/>
    </xf>
    <xf numFmtId="0" fontId="2" fillId="0" borderId="10" xfId="0" applyFont="1" applyBorder="1" applyAlignment="1" applyProtection="1">
      <alignment horizontal="left"/>
    </xf>
    <xf numFmtId="0" fontId="4" fillId="0" borderId="35" xfId="0" applyFont="1" applyFill="1" applyBorder="1" applyAlignment="1" applyProtection="1">
      <alignment horizontal="left"/>
      <protection locked="0"/>
    </xf>
    <xf numFmtId="0" fontId="4" fillId="0" borderId="3" xfId="0" applyFont="1" applyFill="1" applyBorder="1" applyAlignment="1" applyProtection="1">
      <alignment horizontal="left"/>
      <protection locked="0"/>
    </xf>
    <xf numFmtId="0" fontId="4" fillId="0" borderId="36" xfId="0" applyFont="1" applyFill="1" applyBorder="1" applyAlignment="1" applyProtection="1">
      <alignment horizontal="left"/>
      <protection locked="0"/>
    </xf>
    <xf numFmtId="0" fontId="13" fillId="2" borderId="17" xfId="0" applyFont="1" applyFill="1" applyBorder="1" applyAlignment="1" applyProtection="1">
      <alignment horizontal="left" vertical="distributed"/>
      <protection locked="0"/>
    </xf>
    <xf numFmtId="0" fontId="2" fillId="0" borderId="5" xfId="0" applyFont="1" applyBorder="1" applyAlignment="1" applyProtection="1">
      <alignment horizontal="left"/>
      <protection locked="0"/>
    </xf>
    <xf numFmtId="0" fontId="2" fillId="0" borderId="30" xfId="0" applyFont="1" applyBorder="1" applyAlignment="1" applyProtection="1">
      <alignment horizontal="left" wrapText="1"/>
      <protection locked="0"/>
    </xf>
    <xf numFmtId="0" fontId="2" fillId="0" borderId="31" xfId="0" applyFont="1" applyBorder="1" applyAlignment="1" applyProtection="1">
      <alignment horizontal="left" wrapText="1"/>
      <protection locked="0"/>
    </xf>
    <xf numFmtId="0" fontId="3" fillId="0" borderId="40" xfId="0" applyFont="1" applyFill="1" applyBorder="1" applyAlignment="1" applyProtection="1">
      <alignment horizontal="center" vertical="center" wrapText="1"/>
    </xf>
    <xf numFmtId="0" fontId="3" fillId="0" borderId="39" xfId="0" applyFont="1" applyFill="1" applyBorder="1" applyAlignment="1" applyProtection="1">
      <alignment horizontal="center" vertical="center" wrapText="1"/>
    </xf>
    <xf numFmtId="0" fontId="3" fillId="0" borderId="35" xfId="0"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protection locked="0"/>
    </xf>
    <xf numFmtId="0" fontId="10" fillId="2" borderId="32" xfId="0" applyFont="1" applyFill="1" applyBorder="1" applyAlignment="1" applyProtection="1">
      <alignment horizontal="center" vertical="center" wrapText="1"/>
    </xf>
    <xf numFmtId="0" fontId="10" fillId="2" borderId="33" xfId="0" applyFont="1" applyFill="1" applyBorder="1" applyAlignment="1" applyProtection="1">
      <alignment horizontal="center" vertical="center" wrapText="1"/>
    </xf>
    <xf numFmtId="0" fontId="25" fillId="0" borderId="11" xfId="0" applyFont="1" applyBorder="1" applyAlignment="1" applyProtection="1">
      <alignment horizontal="center" wrapText="1"/>
    </xf>
    <xf numFmtId="0" fontId="25" fillId="0" borderId="18" xfId="0" applyFont="1" applyBorder="1" applyAlignment="1" applyProtection="1">
      <alignment horizontal="center" wrapText="1"/>
    </xf>
    <xf numFmtId="0" fontId="6" fillId="0" borderId="11" xfId="0" applyFont="1" applyBorder="1" applyAlignment="1" applyProtection="1">
      <alignment horizontal="center"/>
      <protection locked="0"/>
    </xf>
    <xf numFmtId="0" fontId="6" fillId="0" borderId="10" xfId="0" applyFont="1" applyBorder="1" applyAlignment="1" applyProtection="1">
      <alignment horizontal="center"/>
      <protection locked="0"/>
    </xf>
    <xf numFmtId="0" fontId="1" fillId="0" borderId="11" xfId="0" applyFont="1" applyBorder="1" applyAlignment="1" applyProtection="1">
      <alignment horizontal="center"/>
      <protection locked="0"/>
    </xf>
    <xf numFmtId="0" fontId="1" fillId="0" borderId="10"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2" fillId="0" borderId="10" xfId="0" applyFont="1" applyBorder="1" applyAlignment="1" applyProtection="1">
      <alignment horizontal="center"/>
      <protection locked="0"/>
    </xf>
    <xf numFmtId="0" fontId="6" fillId="0" borderId="11" xfId="0" applyFont="1" applyBorder="1" applyAlignment="1" applyProtection="1">
      <alignment horizontal="left"/>
      <protection locked="0"/>
    </xf>
    <xf numFmtId="0" fontId="6" fillId="0" borderId="18" xfId="0" applyFont="1" applyBorder="1" applyAlignment="1" applyProtection="1">
      <alignment horizontal="left"/>
      <protection locked="0"/>
    </xf>
    <xf numFmtId="0" fontId="6" fillId="0" borderId="10" xfId="0" applyFont="1" applyBorder="1" applyAlignment="1" applyProtection="1">
      <alignment horizontal="left"/>
      <protection locked="0"/>
    </xf>
    <xf numFmtId="0" fontId="9" fillId="0" borderId="11" xfId="0" applyFont="1" applyBorder="1" applyAlignment="1" applyProtection="1">
      <alignment horizontal="center" wrapText="1"/>
    </xf>
    <xf numFmtId="0" fontId="9" fillId="0" borderId="18" xfId="0" applyFont="1" applyBorder="1" applyAlignment="1" applyProtection="1">
      <alignment horizontal="center" wrapText="1"/>
    </xf>
    <xf numFmtId="0" fontId="23" fillId="0" borderId="11" xfId="0" applyFont="1" applyBorder="1" applyAlignment="1" applyProtection="1">
      <alignment horizontal="left"/>
    </xf>
    <xf numFmtId="0" fontId="23" fillId="0" borderId="18" xfId="0" applyFont="1" applyBorder="1" applyAlignment="1" applyProtection="1">
      <alignment horizontal="left"/>
    </xf>
    <xf numFmtId="0" fontId="23" fillId="0" borderId="10" xfId="0" applyFont="1" applyBorder="1" applyAlignment="1" applyProtection="1">
      <alignment horizontal="left"/>
    </xf>
    <xf numFmtId="49" fontId="9" fillId="0" borderId="11" xfId="0" applyNumberFormat="1" applyFont="1" applyBorder="1" applyAlignment="1" applyProtection="1">
      <alignment horizontal="center" wrapText="1"/>
    </xf>
    <xf numFmtId="49" fontId="9" fillId="0" borderId="18" xfId="0" applyNumberFormat="1" applyFont="1" applyBorder="1" applyAlignment="1" applyProtection="1">
      <alignment horizontal="center"/>
    </xf>
    <xf numFmtId="0" fontId="1" fillId="0" borderId="5" xfId="0" applyFont="1" applyBorder="1" applyAlignment="1" applyProtection="1">
      <alignment horizontal="left"/>
    </xf>
    <xf numFmtId="0" fontId="3" fillId="0" borderId="0" xfId="0" applyFont="1" applyFill="1" applyBorder="1" applyAlignment="1" applyProtection="1">
      <alignment horizontal="left" vertical="top" wrapText="1"/>
    </xf>
    <xf numFmtId="0" fontId="3" fillId="0" borderId="11" xfId="0" applyFont="1" applyBorder="1" applyAlignment="1" applyProtection="1">
      <alignment horizontal="left" wrapText="1"/>
      <protection locked="0"/>
    </xf>
    <xf numFmtId="0" fontId="3" fillId="0" borderId="18" xfId="0" applyFont="1" applyBorder="1" applyAlignment="1" applyProtection="1">
      <alignment horizontal="left" wrapText="1"/>
      <protection locked="0"/>
    </xf>
    <xf numFmtId="0" fontId="4" fillId="0" borderId="1" xfId="0" applyFont="1" applyFill="1" applyBorder="1" applyAlignment="1" applyProtection="1">
      <alignment horizontal="left"/>
      <protection locked="0"/>
    </xf>
    <xf numFmtId="0" fontId="2" fillId="0" borderId="12" xfId="0" applyFont="1" applyBorder="1" applyAlignment="1" applyProtection="1">
      <alignment horizontal="left"/>
      <protection locked="0"/>
    </xf>
    <xf numFmtId="4" fontId="4" fillId="0" borderId="1" xfId="0" applyNumberFormat="1" applyFont="1" applyFill="1" applyBorder="1" applyAlignment="1" applyProtection="1">
      <alignment horizontal="left"/>
    </xf>
    <xf numFmtId="0" fontId="4" fillId="0" borderId="1" xfId="0" applyNumberFormat="1" applyFont="1" applyFill="1" applyBorder="1" applyAlignment="1" applyProtection="1">
      <alignment horizontal="left"/>
    </xf>
    <xf numFmtId="4" fontId="4" fillId="0" borderId="35" xfId="0" applyNumberFormat="1" applyFont="1" applyFill="1" applyBorder="1" applyAlignment="1" applyProtection="1">
      <alignment horizontal="left"/>
    </xf>
    <xf numFmtId="0" fontId="4" fillId="0" borderId="3" xfId="0" applyNumberFormat="1" applyFont="1" applyFill="1" applyBorder="1" applyAlignment="1" applyProtection="1">
      <alignment horizontal="left"/>
    </xf>
    <xf numFmtId="0" fontId="4" fillId="0" borderId="36" xfId="0" applyNumberFormat="1" applyFont="1" applyFill="1" applyBorder="1" applyAlignment="1" applyProtection="1">
      <alignment horizontal="left"/>
    </xf>
    <xf numFmtId="0" fontId="8" fillId="2" borderId="1" xfId="0" applyFont="1" applyFill="1" applyBorder="1" applyAlignment="1" applyProtection="1">
      <alignment horizontal="left"/>
    </xf>
    <xf numFmtId="0" fontId="14" fillId="0" borderId="1" xfId="0" applyFont="1" applyFill="1" applyBorder="1" applyAlignment="1" applyProtection="1">
      <alignment horizontal="left" wrapText="1"/>
      <protection locked="0"/>
    </xf>
    <xf numFmtId="0" fontId="2" fillId="0" borderId="5" xfId="0" applyFont="1" applyBorder="1" applyAlignment="1" applyProtection="1">
      <alignment horizontal="left"/>
    </xf>
    <xf numFmtId="0" fontId="8" fillId="2" borderId="1" xfId="0" applyFont="1" applyFill="1" applyBorder="1" applyAlignment="1" applyProtection="1">
      <alignment horizontal="left" wrapText="1"/>
    </xf>
    <xf numFmtId="0" fontId="19" fillId="0" borderId="21" xfId="0" applyFont="1" applyBorder="1" applyAlignment="1" applyProtection="1">
      <alignment horizontal="left" wrapText="1"/>
    </xf>
    <xf numFmtId="0" fontId="19" fillId="0" borderId="0" xfId="0" applyFont="1" applyBorder="1" applyAlignment="1" applyProtection="1">
      <alignment horizontal="left" wrapText="1"/>
    </xf>
    <xf numFmtId="0" fontId="20" fillId="0" borderId="1" xfId="0" applyFont="1" applyBorder="1" applyAlignment="1" applyProtection="1">
      <alignment horizontal="center" wrapText="1"/>
    </xf>
    <xf numFmtId="0" fontId="3" fillId="0" borderId="1" xfId="0" applyFont="1" applyFill="1" applyBorder="1" applyAlignment="1" applyProtection="1">
      <alignment vertical="center" wrapText="1"/>
      <protection locked="0"/>
    </xf>
    <xf numFmtId="0" fontId="3" fillId="0" borderId="25" xfId="0" applyFont="1" applyFill="1" applyBorder="1" applyAlignment="1" applyProtection="1">
      <alignment horizontal="left" vertical="top" wrapText="1"/>
      <protection locked="0"/>
    </xf>
    <xf numFmtId="0" fontId="3" fillId="0" borderId="19" xfId="0" applyFont="1" applyFill="1" applyBorder="1" applyAlignment="1" applyProtection="1">
      <alignment horizontal="left" vertical="top" wrapText="1"/>
      <protection locked="0"/>
    </xf>
    <xf numFmtId="0" fontId="3" fillId="0" borderId="20" xfId="0" applyFont="1" applyFill="1" applyBorder="1" applyAlignment="1" applyProtection="1">
      <alignment horizontal="left" vertical="top" wrapText="1"/>
      <protection locked="0"/>
    </xf>
    <xf numFmtId="0" fontId="3" fillId="0" borderId="24" xfId="0" applyFont="1" applyFill="1" applyBorder="1" applyAlignment="1" applyProtection="1">
      <alignment horizontal="left" vertical="top" wrapText="1"/>
      <protection locked="0"/>
    </xf>
    <xf numFmtId="0" fontId="3" fillId="0" borderId="0" xfId="0" applyFont="1" applyFill="1" applyBorder="1" applyAlignment="1" applyProtection="1">
      <alignment horizontal="left" vertical="top" wrapText="1"/>
      <protection locked="0"/>
    </xf>
    <xf numFmtId="0" fontId="3" fillId="0" borderId="26" xfId="0" applyFont="1" applyFill="1" applyBorder="1" applyAlignment="1" applyProtection="1">
      <alignment horizontal="left" vertical="top" wrapText="1"/>
      <protection locked="0"/>
    </xf>
    <xf numFmtId="0" fontId="3" fillId="0" borderId="27" xfId="0" applyFont="1" applyFill="1" applyBorder="1" applyAlignment="1" applyProtection="1">
      <alignment horizontal="left" vertical="top" wrapText="1"/>
      <protection locked="0"/>
    </xf>
    <xf numFmtId="0" fontId="3" fillId="0" borderId="28" xfId="0" applyFont="1" applyFill="1" applyBorder="1" applyAlignment="1" applyProtection="1">
      <alignment horizontal="left" vertical="top" wrapText="1"/>
      <protection locked="0"/>
    </xf>
    <xf numFmtId="0" fontId="3" fillId="0" borderId="29" xfId="0" applyFont="1" applyFill="1" applyBorder="1" applyAlignment="1" applyProtection="1">
      <alignment horizontal="left" vertical="top" wrapText="1"/>
      <protection locked="0"/>
    </xf>
    <xf numFmtId="43" fontId="3" fillId="0" borderId="3" xfId="2" applyFont="1" applyFill="1" applyBorder="1" applyAlignment="1" applyProtection="1"/>
    <xf numFmtId="43" fontId="3" fillId="0" borderId="36" xfId="2" applyFont="1" applyFill="1" applyBorder="1" applyAlignment="1" applyProtection="1"/>
    <xf numFmtId="43" fontId="3" fillId="0" borderId="35" xfId="2" applyFont="1" applyFill="1" applyBorder="1" applyAlignment="1" applyProtection="1"/>
    <xf numFmtId="43" fontId="1" fillId="0" borderId="35" xfId="2" applyFont="1" applyFill="1" applyBorder="1" applyAlignment="1" applyProtection="1"/>
    <xf numFmtId="43" fontId="1" fillId="0" borderId="36" xfId="2" applyFont="1" applyFill="1" applyBorder="1" applyAlignment="1" applyProtection="1"/>
    <xf numFmtId="43" fontId="1" fillId="0" borderId="35" xfId="2" applyFont="1" applyFill="1" applyBorder="1" applyAlignment="1" applyProtection="1"/>
    <xf numFmtId="14" fontId="14" fillId="0" borderId="1" xfId="0" applyNumberFormat="1" applyFont="1" applyFill="1" applyBorder="1" applyAlignment="1" applyProtection="1">
      <alignment horizontal="left" wrapText="1"/>
      <protection locked="0"/>
    </xf>
    <xf numFmtId="0" fontId="0" fillId="0" borderId="0" xfId="0" applyFill="1"/>
  </cellXfs>
  <cellStyles count="3">
    <cellStyle name="Navadno" xfId="0" builtinId="0"/>
    <cellStyle name="Navadno 2" xfId="1" xr:uid="{00000000-0005-0000-0000-000001000000}"/>
    <cellStyle name="Vejica" xfId="2" builtinId="3"/>
  </cellStyles>
  <dxfs count="64">
    <dxf>
      <fill>
        <patternFill>
          <bgColor rgb="FFFFFFCC"/>
        </patternFill>
      </fill>
    </dxf>
    <dxf>
      <fill>
        <patternFill>
          <bgColor rgb="FFFFFFCC"/>
        </patternFill>
      </fill>
    </dxf>
    <dxf>
      <fill>
        <patternFill>
          <bgColor rgb="FFFFFFCC"/>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ont>
        <color theme="6" tint="0.59996337778862885"/>
      </font>
    </dxf>
    <dxf>
      <fill>
        <patternFill>
          <bgColor theme="6" tint="0.59996337778862885"/>
        </patternFill>
      </fill>
    </dxf>
    <dxf>
      <fill>
        <patternFill>
          <bgColor theme="6" tint="0.59996337778862885"/>
        </patternFill>
      </fill>
    </dxf>
    <dxf>
      <font>
        <color theme="6" tint="0.59996337778862885"/>
      </font>
    </dxf>
    <dxf>
      <fill>
        <patternFill>
          <bgColor theme="6" tint="0.59996337778862885"/>
        </patternFill>
      </fill>
    </dxf>
    <dxf>
      <fill>
        <patternFill>
          <bgColor theme="6" tint="0.59996337778862885"/>
        </patternFill>
      </fill>
    </dxf>
    <dxf>
      <font>
        <color theme="6" tint="0.59996337778862885"/>
      </font>
    </dxf>
    <dxf>
      <fill>
        <patternFill>
          <bgColor theme="6" tint="0.59996337778862885"/>
        </patternFill>
      </fill>
    </dxf>
    <dxf>
      <fill>
        <patternFill>
          <bgColor theme="6" tint="0.59996337778862885"/>
        </patternFill>
      </fill>
    </dxf>
    <dxf>
      <font>
        <color theme="6" tint="0.59996337778862885"/>
      </font>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bgColor theme="6" tint="0.59996337778862885"/>
        </patternFill>
      </fill>
    </dxf>
    <dxf>
      <fill>
        <patternFill patternType="none">
          <fgColor indexed="64"/>
          <bgColor indexed="65"/>
        </patternFill>
      </fill>
      <protection locked="1" hidden="0"/>
    </dxf>
    <dxf>
      <fill>
        <patternFill patternType="none">
          <fgColor indexed="64"/>
          <bgColor indexed="65"/>
        </patternFill>
      </fill>
      <alignment horizontal="center" vertical="bottom" textRotation="0" wrapText="0" indent="0" justifyLastLine="0" shrinkToFit="0" readingOrder="0"/>
      <protection locked="1" hidden="0"/>
    </dxf>
    <dxf>
      <numFmt numFmtId="1" formatCode="0"/>
      <fill>
        <patternFill patternType="none">
          <fgColor indexed="64"/>
          <bgColor indexed="65"/>
        </patternFill>
      </fill>
      <protection locked="1" hidden="0"/>
    </dxf>
    <dxf>
      <font>
        <b/>
        <i val="0"/>
        <strike val="0"/>
        <condense val="0"/>
        <extend val="0"/>
        <outline val="0"/>
        <shadow val="0"/>
        <u val="none"/>
        <vertAlign val="baseline"/>
        <sz val="11"/>
        <color rgb="FF000000"/>
        <name val="Calibri"/>
        <scheme val="none"/>
      </font>
      <fill>
        <patternFill patternType="none">
          <fgColor indexed="64"/>
          <bgColor indexed="65"/>
        </patternFill>
      </fill>
      <protection locked="1" hidden="0"/>
    </dxf>
    <dxf>
      <protection locked="1" hidden="0"/>
    </dxf>
    <dxf>
      <font>
        <b/>
        <i val="0"/>
        <strike val="0"/>
        <condense val="0"/>
        <extend val="0"/>
        <outline val="0"/>
        <shadow val="0"/>
        <u val="none"/>
        <vertAlign val="baseline"/>
        <sz val="11"/>
        <color theme="0"/>
        <name val="Calibri"/>
        <scheme val="none"/>
      </font>
      <fill>
        <patternFill patternType="none">
          <fgColor indexed="64"/>
          <bgColor indexed="65"/>
        </patternFill>
      </fill>
      <protection locked="1" hidden="0"/>
    </dxf>
  </dxfs>
  <tableStyles count="0" defaultTableStyle="TableStyleMedium9" defaultPivotStyle="PivotStyleLight16"/>
  <colors>
    <mruColors>
      <color rgb="FFFFFFCC"/>
      <color rgb="FFFFFF99"/>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469899</xdr:colOff>
      <xdr:row>0</xdr:row>
      <xdr:rowOff>181429</xdr:rowOff>
    </xdr:from>
    <xdr:to>
      <xdr:col>4</xdr:col>
      <xdr:colOff>368284</xdr:colOff>
      <xdr:row>2</xdr:row>
      <xdr:rowOff>190500</xdr:rowOff>
    </xdr:to>
    <xdr:pic>
      <xdr:nvPicPr>
        <xdr:cNvPr id="5" name="Slika 28">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9899" y="181429"/>
          <a:ext cx="5050956" cy="51707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670379</xdr:colOff>
      <xdr:row>0</xdr:row>
      <xdr:rowOff>237670</xdr:rowOff>
    </xdr:from>
    <xdr:to>
      <xdr:col>5</xdr:col>
      <xdr:colOff>789215</xdr:colOff>
      <xdr:row>3</xdr:row>
      <xdr:rowOff>53332</xdr:rowOff>
    </xdr:to>
    <xdr:pic>
      <xdr:nvPicPr>
        <xdr:cNvPr id="6" name="Slika 5" descr="LOGO-zelena-pozitiv-obrezan__FitWzk4MCw5ODAsImMzZDVhYzg2MzkiXQ">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822950" y="237670"/>
          <a:ext cx="1125765" cy="57766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900840</xdr:colOff>
      <xdr:row>0</xdr:row>
      <xdr:rowOff>156936</xdr:rowOff>
    </xdr:from>
    <xdr:to>
      <xdr:col>7</xdr:col>
      <xdr:colOff>1188357</xdr:colOff>
      <xdr:row>3</xdr:row>
      <xdr:rowOff>90714</xdr:rowOff>
    </xdr:to>
    <xdr:pic>
      <xdr:nvPicPr>
        <xdr:cNvPr id="7" name="Slika 6" descr="SL_Co-fundedbytheEU_RGB_POS">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7060340" y="156936"/>
          <a:ext cx="2609803" cy="6957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5.12.2017_HORIZONTALNA%20_FINAN&#268;NA%20TABELA-unlckd-NOVA%20TABELA-aopara4-9_27-02-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KUPAJ PREGLED"/>
      <sheetName val="VERONIKA"/>
      <sheetName val="ANDREJ"/>
      <sheetName val="ANTONIJA"/>
      <sheetName val="4 SKRBNIK"/>
      <sheetName val="PODATKI"/>
      <sheetName val="NOVA TABELA-aopara"/>
      <sheetName val="realizacija CPS-primer stolpcev"/>
      <sheetName val="ANDREJ-razširjena tabela"/>
      <sheetName val="PODATKI-JRT UTM-1.-posod. 26.2."/>
      <sheetName val="PODATKI-AO-VSE OBČINE-skup. tab"/>
      <sheetName val="PODATKI2-cps občine-aopara"/>
    </sheetNames>
    <sheetDataSet>
      <sheetData sheetId="0"/>
      <sheetData sheetId="1"/>
      <sheetData sheetId="2"/>
      <sheetData sheetId="3"/>
      <sheetData sheetId="4"/>
      <sheetData sheetId="5"/>
      <sheetData sheetId="6"/>
      <sheetData sheetId="7"/>
      <sheetData sheetId="8"/>
      <sheetData sheetId="9"/>
      <sheetData sheetId="10"/>
      <sheetData sheetId="11">
        <row r="2">
          <cell r="A2" t="str">
            <v>Mestna občina Kranj</v>
          </cell>
          <cell r="B2" t="str">
            <v>Z</v>
          </cell>
          <cell r="C2" t="str">
            <v>Gorenjska</v>
          </cell>
          <cell r="D2" t="str">
            <v>Slovenski trg 1</v>
          </cell>
          <cell r="E2" t="str">
            <v>4000 Kranj</v>
          </cell>
          <cell r="F2" t="str">
            <v>Boštjan Trilar</v>
          </cell>
          <cell r="G2" t="str">
            <v>SI55789935</v>
          </cell>
          <cell r="H2">
            <v>5874653000</v>
          </cell>
          <cell r="I2" t="str">
            <v>SI56 0125 2010 0006 472</v>
          </cell>
          <cell r="J2" t="str">
            <v>Banka Slovenije, Ljubljana</v>
          </cell>
          <cell r="K2" t="str">
            <v>Andraž Hladnik Jure Buh</v>
          </cell>
          <cell r="L2" t="str">
            <v>04/23 73 354</v>
          </cell>
          <cell r="M2" t="str">
            <v>04/ 23 73 106</v>
          </cell>
        </row>
        <row r="3">
          <cell r="A3" t="str">
            <v>Mestna občina Koper</v>
          </cell>
          <cell r="B3" t="str">
            <v>Z</v>
          </cell>
          <cell r="C3" t="str">
            <v>Obalno-kraška</v>
          </cell>
          <cell r="D3" t="str">
            <v>Verdijeva ulica 10</v>
          </cell>
          <cell r="E3" t="str">
            <v>6000 Koper</v>
          </cell>
          <cell r="F3" t="str">
            <v>Boris Popovič</v>
          </cell>
          <cell r="G3" t="str">
            <v>SI40016803</v>
          </cell>
          <cell r="H3">
            <v>5874424000</v>
          </cell>
          <cell r="I3" t="str">
            <v>SI56 0125 0010 0005 794</v>
          </cell>
          <cell r="J3" t="str">
            <v>Banka Slovenije</v>
          </cell>
          <cell r="K3" t="str">
            <v>Ivana Štrkalj</v>
          </cell>
          <cell r="L3" t="str">
            <v>05/ 66 56 254(nedelujoča cifra), 05/ 664 62 54; 
alternativa-Vodja urada Urad za družbene dejavnosti in razvoj
Timotej Pirjevec 
univ. dipl. ekon.
Verdijeva ulica 10
6000 Koper -SI
T: +386 5 664 62 39</v>
          </cell>
          <cell r="M3" t="str">
            <v xml:space="preserve">05/62 71 602 </v>
          </cell>
        </row>
        <row r="4">
          <cell r="A4" t="str">
            <v>Mestna občina Celje</v>
          </cell>
          <cell r="B4" t="str">
            <v>V</v>
          </cell>
          <cell r="C4" t="str">
            <v>Savinjska</v>
          </cell>
          <cell r="D4" t="str">
            <v>Trg celjskih knezov 9</v>
          </cell>
          <cell r="E4" t="str">
            <v>3000 Celje</v>
          </cell>
          <cell r="F4" t="str">
            <v>Bojan Šrot</v>
          </cell>
          <cell r="G4" t="str">
            <v>SI56012390</v>
          </cell>
          <cell r="H4">
            <v>5880360000</v>
          </cell>
          <cell r="I4" t="str">
            <v>SI56 0121 1010 0002 855</v>
          </cell>
          <cell r="J4" t="str">
            <v>Banka Slovenije</v>
          </cell>
          <cell r="K4" t="str">
            <v>Aleksander Marzidošek</v>
          </cell>
          <cell r="L4" t="str">
            <v>03/426 58 42</v>
          </cell>
          <cell r="M4" t="str">
            <v>03/426 56 32</v>
          </cell>
        </row>
        <row r="5">
          <cell r="A5" t="str">
            <v>Mestna občina Novo mesto</v>
          </cell>
          <cell r="B5" t="str">
            <v>V</v>
          </cell>
          <cell r="C5" t="str">
            <v>Jugovzhodna Slovenija</v>
          </cell>
          <cell r="D5" t="str">
            <v>Seidlova cesta 1</v>
          </cell>
          <cell r="E5" t="str">
            <v>8000 Novo mesto</v>
          </cell>
          <cell r="F5" t="str">
            <v>Gregor Macedoni</v>
          </cell>
          <cell r="G5" t="str">
            <v>SI48768111</v>
          </cell>
          <cell r="H5">
            <v>5883288000</v>
          </cell>
          <cell r="I5" t="str">
            <v>SI56 0128 5010 001 5234</v>
          </cell>
          <cell r="J5" t="str">
            <v>UJP Novo mesto</v>
          </cell>
          <cell r="K5" t="str">
            <v>Miloš Dular</v>
          </cell>
          <cell r="L5" t="str">
            <v>07/39 39 342</v>
          </cell>
          <cell r="M5" t="str">
            <v>07/39 39 314</v>
          </cell>
        </row>
        <row r="6">
          <cell r="A6" t="str">
            <v>Mestna občina Velenje</v>
          </cell>
          <cell r="B6" t="str">
            <v>V</v>
          </cell>
          <cell r="C6" t="str">
            <v>Savinjska</v>
          </cell>
          <cell r="D6" t="str">
            <v>Titov trg 1</v>
          </cell>
          <cell r="E6" t="str">
            <v>3320 Velenje</v>
          </cell>
          <cell r="F6" t="str">
            <v>Bojan Kontič</v>
          </cell>
          <cell r="G6" t="str">
            <v>SI49082884</v>
          </cell>
          <cell r="H6">
            <v>5884268000</v>
          </cell>
          <cell r="I6" t="str">
            <v>SI56 0133 3010 0018411</v>
          </cell>
          <cell r="J6" t="str">
            <v>Banka Slovenije</v>
          </cell>
          <cell r="K6" t="str">
            <v>Katarina Ostruh</v>
          </cell>
          <cell r="L6" t="str">
            <v>03/89 61 551</v>
          </cell>
          <cell r="M6" t="str">
            <v>03/89 61 654</v>
          </cell>
        </row>
        <row r="7">
          <cell r="A7" t="str">
            <v>Mestna občina Nova Gorica</v>
          </cell>
          <cell r="B7" t="str">
            <v>Z</v>
          </cell>
          <cell r="C7" t="str">
            <v>Goriška</v>
          </cell>
          <cell r="D7" t="str">
            <v>Trg Edvarda Kardelja 1</v>
          </cell>
          <cell r="E7" t="str">
            <v>5000 Nova Gorica</v>
          </cell>
          <cell r="F7" t="str">
            <v>Matej Arčon</v>
          </cell>
          <cell r="G7" t="str">
            <v>SI53055730</v>
          </cell>
          <cell r="H7">
            <v>5881773000</v>
          </cell>
          <cell r="I7" t="str">
            <v>SI56 01284 01000 14022</v>
          </cell>
          <cell r="J7" t="str">
            <v>Banka Slovenije Ljubljana</v>
          </cell>
          <cell r="K7" t="str">
            <v>Andreja Trojar Lapanja</v>
          </cell>
          <cell r="L7" t="str">
            <v>05/33 50 170</v>
          </cell>
          <cell r="M7" t="str">
            <v>05/302 12 33</v>
          </cell>
        </row>
        <row r="8">
          <cell r="A8" t="str">
            <v>Mestna občina Ptuj</v>
          </cell>
          <cell r="B8" t="str">
            <v>V</v>
          </cell>
          <cell r="C8" t="str">
            <v>Podravska</v>
          </cell>
          <cell r="D8" t="str">
            <v>Mestni trg 1</v>
          </cell>
          <cell r="E8" t="str">
            <v>2250 Ptuj</v>
          </cell>
          <cell r="F8" t="str">
            <v>Miran Senčar</v>
          </cell>
          <cell r="G8" t="str">
            <v>SI85675237</v>
          </cell>
          <cell r="H8">
            <v>5883598000</v>
          </cell>
          <cell r="I8" t="str">
            <v>SI56 01296 01000 16538</v>
          </cell>
          <cell r="J8" t="str">
            <v>Banka Slovenije</v>
          </cell>
          <cell r="K8" t="str">
            <v>Robert Novak Elena Zupanc</v>
          </cell>
          <cell r="L8" t="str">
            <v>02/748 29 65</v>
          </cell>
          <cell r="M8" t="str">
            <v>02/748 29 44</v>
          </cell>
        </row>
        <row r="9">
          <cell r="A9" t="str">
            <v>Mestna občina Murska Sobota</v>
          </cell>
          <cell r="B9" t="str">
            <v>V</v>
          </cell>
          <cell r="C9" t="str">
            <v>Pomurska</v>
          </cell>
          <cell r="D9" t="str">
            <v>Kardoševa 2</v>
          </cell>
          <cell r="E9" t="str">
            <v>9000 Murska Sobota</v>
          </cell>
          <cell r="F9" t="str">
            <v>dr. Aleksander Jevšek</v>
          </cell>
          <cell r="G9" t="str">
            <v>SI32339828</v>
          </cell>
          <cell r="H9">
            <v>5883172000</v>
          </cell>
          <cell r="I9" t="str">
            <v>SI56 01280 01000 11405</v>
          </cell>
          <cell r="J9" t="str">
            <v>Banka Slovenije</v>
          </cell>
          <cell r="K9" t="str">
            <v>dr. Hugo Maučec</v>
          </cell>
          <cell r="L9" t="str">
            <v>02/525 16 25</v>
          </cell>
          <cell r="M9" t="str">
            <v>02/525 16 14</v>
          </cell>
        </row>
        <row r="10">
          <cell r="A10" t="str">
            <v>Mestna občina Slovenj Gradec</v>
          </cell>
          <cell r="B10" t="str">
            <v>V</v>
          </cell>
          <cell r="C10" t="str">
            <v>Koroška</v>
          </cell>
          <cell r="D10" t="str">
            <v>Šolska ulica 5</v>
          </cell>
          <cell r="E10" t="str">
            <v>2380 Slovenj Gradec</v>
          </cell>
          <cell r="F10" t="str">
            <v>Andrej Čas</v>
          </cell>
          <cell r="G10" t="str">
            <v>SI92076912</v>
          </cell>
          <cell r="H10">
            <v>5883903000</v>
          </cell>
          <cell r="I10" t="str">
            <v>SI56 01312 - 0100010322</v>
          </cell>
          <cell r="J10" t="str">
            <v>Banka Slovenije</v>
          </cell>
          <cell r="K10" t="str">
            <v>mag. Aljoša Krivec</v>
          </cell>
          <cell r="L10" t="str">
            <v>02 88 121 51</v>
          </cell>
          <cell r="M10" t="str">
            <v>02 88 121 18</v>
          </cell>
        </row>
        <row r="11">
          <cell r="A11" t="str">
            <v>Občina Kamnik</v>
          </cell>
          <cell r="B11" t="str">
            <v>Z</v>
          </cell>
          <cell r="C11" t="str">
            <v>Osrednjeslovenska</v>
          </cell>
          <cell r="D11" t="str">
            <v>Glavni trg 24</v>
          </cell>
          <cell r="E11" t="str">
            <v>1240 Kamnik</v>
          </cell>
          <cell r="F11" t="str">
            <v>Marjan Šarec</v>
          </cell>
          <cell r="G11" t="str">
            <v>SI28232801</v>
          </cell>
          <cell r="H11">
            <v>5874483000</v>
          </cell>
          <cell r="I11" t="str">
            <v>SI56 0124 3010 0002 257</v>
          </cell>
          <cell r="J11" t="str">
            <v>Banka Slovenije</v>
          </cell>
          <cell r="K11" t="str">
            <v>mag. Tadeja Križnar Jamnikar</v>
          </cell>
          <cell r="L11" t="str">
            <v>01 831 82 01</v>
          </cell>
          <cell r="M11" t="str">
            <v>01 8318 119</v>
          </cell>
        </row>
        <row r="12">
          <cell r="A12" t="str">
            <v>Občina Krško</v>
          </cell>
          <cell r="B12" t="str">
            <v>V</v>
          </cell>
          <cell r="C12" t="str">
            <v>Posavska</v>
          </cell>
          <cell r="D12" t="str">
            <v>Cesta krških žrtev 14</v>
          </cell>
          <cell r="E12" t="str">
            <v>8270 Krško</v>
          </cell>
          <cell r="F12" t="str">
            <v>mag. Miran Stanko</v>
          </cell>
          <cell r="G12" t="str">
            <v>SI18845673</v>
          </cell>
          <cell r="H12">
            <v>5874572000</v>
          </cell>
          <cell r="I12" t="str">
            <v>SI56 0110 0010 0008 197</v>
          </cell>
          <cell r="J12" t="str">
            <v>Banka Slovenije</v>
          </cell>
          <cell r="K12" t="str">
            <v>mag. Romana Pečnik</v>
          </cell>
          <cell r="L12" t="str">
            <v xml:space="preserve">07 498 13 72 </v>
          </cell>
          <cell r="M12" t="str">
            <v>07 492 22 221</v>
          </cell>
        </row>
        <row r="13">
          <cell r="A13" t="str">
            <v>Občina Slovenska Bistrica</v>
          </cell>
          <cell r="B13" t="str">
            <v>V</v>
          </cell>
          <cell r="C13" t="str">
            <v>Podravska</v>
          </cell>
          <cell r="D13" t="str">
            <v>Kolodvorska ulica 10</v>
          </cell>
          <cell r="E13" t="str">
            <v>2310 Slovenska Bistrica</v>
          </cell>
          <cell r="F13" t="str">
            <v>dr. Ivan Žagar</v>
          </cell>
          <cell r="G13" t="str">
            <v>SI49960563</v>
          </cell>
          <cell r="H13">
            <v>5884250000</v>
          </cell>
          <cell r="I13" t="str">
            <v>SI56 0131 3010 0009 691</v>
          </cell>
          <cell r="J13" t="str">
            <v>Banka Slovenije</v>
          </cell>
          <cell r="K13" t="str">
            <v>Marko Pučnik</v>
          </cell>
          <cell r="L13" t="str">
            <v xml:space="preserve">02 843 28 28 </v>
          </cell>
          <cell r="M13" t="str">
            <v>02 843 28 45</v>
          </cell>
        </row>
        <row r="14">
          <cell r="A14" t="str">
            <v>Občina Brežice</v>
          </cell>
          <cell r="B14" t="str">
            <v>V</v>
          </cell>
          <cell r="C14" t="str">
            <v>Posavska</v>
          </cell>
          <cell r="D14" t="str">
            <v>Cesta prvih borcev 18</v>
          </cell>
          <cell r="E14" t="str">
            <v>8250 Brežice</v>
          </cell>
          <cell r="F14" t="str">
            <v>Ivan Molan</v>
          </cell>
          <cell r="G14" t="str">
            <v>SI34944745</v>
          </cell>
          <cell r="H14">
            <v>5880173000</v>
          </cell>
          <cell r="I14" t="str">
            <v>SI56 0120 9010 0008 385</v>
          </cell>
          <cell r="J14" t="str">
            <v>Banka Slovenije</v>
          </cell>
          <cell r="K14" t="str">
            <v xml:space="preserve">Teja Leben </v>
          </cell>
          <cell r="L14" t="str">
            <v>07 620 5558, 051 606 460</v>
          </cell>
          <cell r="M14" t="str">
            <v>070 499 00 52</v>
          </cell>
        </row>
        <row r="15">
          <cell r="A15" t="str">
            <v>Občina Škofja Loka</v>
          </cell>
          <cell r="B15" t="str">
            <v>Z</v>
          </cell>
          <cell r="C15" t="str">
            <v>Gorenjska</v>
          </cell>
          <cell r="D15" t="str">
            <v>Mestni trg 15</v>
          </cell>
          <cell r="E15" t="str">
            <v>4220 Škofja Loka</v>
          </cell>
          <cell r="F15" t="str">
            <v>Mag. Miha Ješe</v>
          </cell>
          <cell r="G15" t="str">
            <v>SI18947271</v>
          </cell>
          <cell r="H15">
            <v>5883318000</v>
          </cell>
          <cell r="I15" t="str">
            <v>SI56 0132 2010 0007 116</v>
          </cell>
          <cell r="J15" t="str">
            <v>Banka Slovenije</v>
          </cell>
          <cell r="K15" t="str">
            <v>mag. Miloš Bajt</v>
          </cell>
          <cell r="L15" t="str">
            <v>04 5112 351</v>
          </cell>
          <cell r="M15" t="str">
            <v>04 5112 318</v>
          </cell>
        </row>
        <row r="16">
          <cell r="A16" t="str">
            <v>Občina Žalec</v>
          </cell>
          <cell r="B16" t="str">
            <v>V</v>
          </cell>
          <cell r="C16" t="str">
            <v>Savinjska</v>
          </cell>
          <cell r="D16" t="str">
            <v>Ulica Savinjske čete 5</v>
          </cell>
          <cell r="E16" t="str">
            <v>3310 Žalec</v>
          </cell>
          <cell r="F16" t="str">
            <v>Janko Kos</v>
          </cell>
          <cell r="G16" t="str">
            <v>SI62546708</v>
          </cell>
          <cell r="H16">
            <v>5881544000</v>
          </cell>
          <cell r="I16" t="str">
            <v>SI56 0139 0010 0004 366</v>
          </cell>
          <cell r="J16" t="str">
            <v>Banka Slovenije</v>
          </cell>
          <cell r="K16" t="str">
            <v>Aleksander Žolnir</v>
          </cell>
          <cell r="L16" t="str">
            <v>03 71 36 452</v>
          </cell>
          <cell r="M16" t="str">
            <v xml:space="preserve">03 71 36 464 </v>
          </cell>
        </row>
        <row r="17">
          <cell r="A17" t="str">
            <v>Občina Jesenice</v>
          </cell>
          <cell r="B17" t="str">
            <v>Z</v>
          </cell>
          <cell r="C17" t="str">
            <v>Gorenjska</v>
          </cell>
          <cell r="D17" t="str">
            <v>Cesta železarjev 6</v>
          </cell>
          <cell r="E17" t="str">
            <v>4270 Jesenice</v>
          </cell>
          <cell r="F17" t="str">
            <v>Tomaž Tom Mencinger</v>
          </cell>
          <cell r="G17" t="str">
            <v>SI39795888</v>
          </cell>
          <cell r="H17">
            <v>5874335000</v>
          </cell>
          <cell r="I17" t="str">
            <v>SI56 0124 1010 0007 593</v>
          </cell>
          <cell r="J17" t="str">
            <v>Banka Slovenije</v>
          </cell>
          <cell r="K17" t="str">
            <v>Andraž Tolar</v>
          </cell>
          <cell r="L17" t="str">
            <v>04 58 69 339</v>
          </cell>
          <cell r="M17" t="str">
            <v>04 58 69 270</v>
          </cell>
        </row>
        <row r="18">
          <cell r="A18" t="str">
            <v>Občina Grosuplje</v>
          </cell>
          <cell r="B18" t="str">
            <v>Z</v>
          </cell>
          <cell r="C18" t="str">
            <v>Osrednjeslovenska</v>
          </cell>
          <cell r="D18" t="str">
            <v>Taborska cesta 2</v>
          </cell>
          <cell r="E18" t="str">
            <v>1290 Grosuplje</v>
          </cell>
          <cell r="F18" t="str">
            <v>dr.Peter Verlič</v>
          </cell>
          <cell r="G18" t="str">
            <v>SI14067765</v>
          </cell>
          <cell r="H18">
            <v>5880734000</v>
          </cell>
          <cell r="I18" t="str">
            <v>SI56 0123 2010 0001 923</v>
          </cell>
          <cell r="J18" t="str">
            <v>Banka Slovenije</v>
          </cell>
          <cell r="K18" t="str">
            <v>Henrik Premru</v>
          </cell>
          <cell r="L18" t="str">
            <v>01 78 88 797</v>
          </cell>
          <cell r="M18" t="str">
            <v>01 78 88 764</v>
          </cell>
        </row>
        <row r="19">
          <cell r="A19" t="str">
            <v>Občina Ajdovščina</v>
          </cell>
          <cell r="B19" t="str">
            <v>Z</v>
          </cell>
          <cell r="C19" t="str">
            <v>Goriška</v>
          </cell>
          <cell r="D19" t="str">
            <v>Cesta 5. maja 6 a</v>
          </cell>
          <cell r="E19" t="str">
            <v>5270 Ajdovščina</v>
          </cell>
          <cell r="F19" t="str">
            <v>Tadej Beočanin</v>
          </cell>
          <cell r="G19" t="str">
            <v>SI51533251</v>
          </cell>
          <cell r="H19">
            <v>5879914000</v>
          </cell>
          <cell r="I19" t="str">
            <v>SI56 0120 1010 0014 597</v>
          </cell>
          <cell r="J19" t="str">
            <v>Banka Slovenije</v>
          </cell>
          <cell r="K19" t="str">
            <v>Irena Raspor</v>
          </cell>
          <cell r="L19" t="str">
            <v>05 3659 121</v>
          </cell>
          <cell r="M19" t="str">
            <v>05 3659 133</v>
          </cell>
        </row>
        <row r="20">
          <cell r="A20" t="str">
            <v>Občina Radovljica</v>
          </cell>
          <cell r="B20" t="str">
            <v>Z</v>
          </cell>
          <cell r="C20" t="str">
            <v>Gorenjska</v>
          </cell>
          <cell r="D20" t="str">
            <v>Gorenjska cesta 19</v>
          </cell>
          <cell r="E20" t="str">
            <v>4240 Radovljica</v>
          </cell>
          <cell r="F20" t="str">
            <v>Ciril Globočnik</v>
          </cell>
          <cell r="G20" t="str">
            <v>SI67759076</v>
          </cell>
          <cell r="H20">
            <v>5883466000</v>
          </cell>
          <cell r="I20" t="str">
            <v>SI56 0130 2010 0007 805</v>
          </cell>
          <cell r="J20" t="str">
            <v>Uprava za javna plačila</v>
          </cell>
          <cell r="K20" t="str">
            <v>Andreja Schmitt</v>
          </cell>
          <cell r="L20" t="str">
            <v>04 537 23 20</v>
          </cell>
          <cell r="M20" t="str">
            <v>041 603 188</v>
          </cell>
        </row>
        <row r="21">
          <cell r="A21" t="str">
            <v>Občina Šentjur</v>
          </cell>
          <cell r="B21" t="str">
            <v>V</v>
          </cell>
          <cell r="C21" t="str">
            <v>Savinjska</v>
          </cell>
          <cell r="D21" t="str">
            <v>Mestni trg 10</v>
          </cell>
          <cell r="E21" t="str">
            <v>3230 Šentjur pri Celju</v>
          </cell>
          <cell r="F21" t="str">
            <v>mag. Marko Diaci</v>
          </cell>
          <cell r="G21" t="str">
            <v>SI20341253</v>
          </cell>
          <cell r="H21">
            <v>5884799000</v>
          </cell>
          <cell r="I21" t="str">
            <v>SI56 0132 0010 0004 983</v>
          </cell>
          <cell r="J21" t="str">
            <v>UJP Žalec</v>
          </cell>
          <cell r="K21" t="str">
            <v>Marjetka Gajšek</v>
          </cell>
          <cell r="L21" t="str">
            <v>03 747 13 85, 051 308 643</v>
          </cell>
          <cell r="M21" t="str">
            <v>03 574 34 46</v>
          </cell>
        </row>
        <row r="22">
          <cell r="A22" t="str">
            <v>Občina Piran</v>
          </cell>
          <cell r="B22" t="str">
            <v>Z</v>
          </cell>
          <cell r="C22" t="str">
            <v>Obalno-kraška</v>
          </cell>
          <cell r="D22" t="str">
            <v>Tartinijev trg 2</v>
          </cell>
          <cell r="E22" t="str">
            <v>6330 Piran</v>
          </cell>
          <cell r="F22" t="str">
            <v>Peter Bossman</v>
          </cell>
          <cell r="G22" t="str">
            <v>SI29263930</v>
          </cell>
          <cell r="H22">
            <v>5883873000</v>
          </cell>
          <cell r="I22" t="str">
            <v>SI56 0129 0010 0005 871</v>
          </cell>
          <cell r="J22" t="str">
            <v>Banka Slovenije</v>
          </cell>
          <cell r="K22" t="str">
            <v>Rok Humar</v>
          </cell>
          <cell r="L22" t="str">
            <v>05 6710 363</v>
          </cell>
          <cell r="M22" t="str">
            <v>05 6710 343</v>
          </cell>
        </row>
        <row r="23">
          <cell r="A23" t="str">
            <v>Občina Sevnica</v>
          </cell>
          <cell r="B23" t="str">
            <v>V</v>
          </cell>
          <cell r="C23" t="str">
            <v>Posavska</v>
          </cell>
          <cell r="D23" t="str">
            <v>Glavni trg 19 a</v>
          </cell>
          <cell r="E23" t="str">
            <v>8290 Sevnica</v>
          </cell>
          <cell r="F23" t="str">
            <v>Srečko Ocvirk</v>
          </cell>
          <cell r="G23" t="str">
            <v>SI99767392</v>
          </cell>
          <cell r="H23">
            <v>5883008000</v>
          </cell>
          <cell r="I23" t="str">
            <v>SI56 0131 0010 0008 286</v>
          </cell>
          <cell r="J23" t="str">
            <v>Banka Slovenije</v>
          </cell>
          <cell r="K23" t="str">
            <v>Robert Kaše</v>
          </cell>
          <cell r="L23" t="str">
            <v>07 81 61 226</v>
          </cell>
          <cell r="M23" t="str">
            <v>07 81 61 210</v>
          </cell>
        </row>
        <row r="24">
          <cell r="A24" t="str">
            <v>Občina Trbovlje</v>
          </cell>
          <cell r="B24" t="str">
            <v>V</v>
          </cell>
          <cell r="C24" t="str">
            <v>Zasavska</v>
          </cell>
          <cell r="D24" t="str">
            <v>Mestni trg 4</v>
          </cell>
          <cell r="E24" t="str">
            <v>1420 Trbovlje</v>
          </cell>
          <cell r="F24" t="str">
            <v>mag. Jasna Gabrič</v>
          </cell>
          <cell r="G24" t="str">
            <v>SI86624784</v>
          </cell>
          <cell r="H24">
            <v>5882940000</v>
          </cell>
          <cell r="I24" t="str">
            <v>SI56 0132 9010 0018 0122</v>
          </cell>
          <cell r="J24" t="str">
            <v xml:space="preserve">UJP Ljubljana </v>
          </cell>
          <cell r="K24" t="str">
            <v>Polona Schmit</v>
          </cell>
          <cell r="L24" t="str">
            <v>03 56 34 800</v>
          </cell>
          <cell r="M24" t="str">
            <v>03 56 27 986</v>
          </cell>
        </row>
        <row r="25">
          <cell r="A25" t="str">
            <v>Občina Zagorje ob Savi</v>
          </cell>
          <cell r="B25" t="str">
            <v>V</v>
          </cell>
          <cell r="C25" t="str">
            <v>Zasavska</v>
          </cell>
          <cell r="D25" t="str">
            <v>Cesta 9. avgusta 5</v>
          </cell>
          <cell r="E25" t="str">
            <v>1410 Zagorje ob Savi</v>
          </cell>
          <cell r="F25" t="str">
            <v>Matjaž Švagan</v>
          </cell>
          <cell r="G25" t="str">
            <v>SI25643444</v>
          </cell>
          <cell r="H25">
            <v>5883890000</v>
          </cell>
          <cell r="I25" t="str">
            <v>SI56 0134 2010 0018 358</v>
          </cell>
          <cell r="J25" t="str">
            <v>Banka Slovenije</v>
          </cell>
          <cell r="K25" t="str">
            <v>Boris Grošelj</v>
          </cell>
          <cell r="L25" t="str">
            <v xml:space="preserve">03 56 55 706 </v>
          </cell>
          <cell r="M25" t="str">
            <v>03 56 64 011</v>
          </cell>
        </row>
        <row r="26">
          <cell r="A26" t="str">
            <v>Občina Vrhnika</v>
          </cell>
          <cell r="B26" t="str">
            <v>Z</v>
          </cell>
          <cell r="C26" t="str">
            <v>Osrednjeslovenska</v>
          </cell>
          <cell r="D26" t="str">
            <v>Tržaška cesta 1</v>
          </cell>
          <cell r="E26" t="str">
            <v>1360 Vrhnika</v>
          </cell>
          <cell r="F26" t="str">
            <v>Stojan Jakin</v>
          </cell>
          <cell r="G26" t="str">
            <v>SI43542204</v>
          </cell>
          <cell r="H26">
            <v>5883407000</v>
          </cell>
          <cell r="I26" t="str">
            <v>SI56 0134 0010 0001 093</v>
          </cell>
          <cell r="J26" t="str">
            <v>Banka Slovenije</v>
          </cell>
          <cell r="K26" t="str">
            <v>Janko Skodlar</v>
          </cell>
          <cell r="L26" t="str">
            <v xml:space="preserve">031 667 452 </v>
          </cell>
          <cell r="M26" t="str">
            <v>01 755 31 03</v>
          </cell>
        </row>
        <row r="27">
          <cell r="A27" t="str">
            <v>Občina Kočevje</v>
          </cell>
          <cell r="B27" t="str">
            <v>V</v>
          </cell>
          <cell r="C27" t="str">
            <v>Jugovzhodna Slovenija</v>
          </cell>
          <cell r="D27" t="str">
            <v>Ljubljanska cesta 26</v>
          </cell>
          <cell r="E27" t="str">
            <v>1330 Kočevje</v>
          </cell>
          <cell r="F27" t="str">
            <v>dr. Vladimir Prebilič</v>
          </cell>
          <cell r="G27" t="str">
            <v>SI20945892</v>
          </cell>
          <cell r="H27">
            <v>5874238000</v>
          </cell>
          <cell r="I27" t="str">
            <v>SI56 0124 8010 0005 213</v>
          </cell>
          <cell r="J27" t="str">
            <v>UJP Novo mesto</v>
          </cell>
          <cell r="K27" t="str">
            <v>Goran Šneperger, nadomešča Anka.Beznik@kocevje.si do 28.8.2017</v>
          </cell>
          <cell r="L27" t="str">
            <v>01 8938 226</v>
          </cell>
          <cell r="M27" t="str">
            <v>01 8938 230</v>
          </cell>
        </row>
        <row r="28">
          <cell r="A28" t="str">
            <v>Občina Izola</v>
          </cell>
          <cell r="B28" t="str">
            <v>Z</v>
          </cell>
          <cell r="C28" t="str">
            <v>Obalno-kraška</v>
          </cell>
          <cell r="D28" t="str">
            <v>Sončno nabrežje 8</v>
          </cell>
          <cell r="E28" t="str">
            <v>6310 Izola</v>
          </cell>
          <cell r="F28" t="str">
            <v>mag. Igor Kolenc</v>
          </cell>
          <cell r="G28" t="str">
            <v>SI16510801</v>
          </cell>
          <cell r="H28">
            <v>5874190000</v>
          </cell>
          <cell r="I28" t="str">
            <v>SI56 0124 0010 0006 381</v>
          </cell>
          <cell r="J28" t="str">
            <v>Banka Slovenije</v>
          </cell>
          <cell r="K28" t="str">
            <v>Špela Guštin</v>
          </cell>
          <cell r="L28" t="str">
            <v>05 66 00  223</v>
          </cell>
          <cell r="M28" t="str">
            <v>05 66 00 110</v>
          </cell>
        </row>
        <row r="29">
          <cell r="A29" t="str">
            <v>Občina Ivančna Gorica</v>
          </cell>
          <cell r="B29" t="str">
            <v>Z</v>
          </cell>
          <cell r="C29" t="str">
            <v>Osrednjeslovenska</v>
          </cell>
          <cell r="D29" t="str">
            <v>Sokolska 8</v>
          </cell>
          <cell r="E29" t="str">
            <v>1295 Ivančna Gorica</v>
          </cell>
          <cell r="F29" t="str">
            <v>Dušan Strnad</v>
          </cell>
          <cell r="G29" t="str">
            <v>SI44105487</v>
          </cell>
          <cell r="H29">
            <v>5886244000</v>
          </cell>
          <cell r="I29" t="str">
            <v>SI56 0123 9010 0002 162</v>
          </cell>
          <cell r="J29" t="str">
            <v>Banka Slovenije</v>
          </cell>
          <cell r="K29" t="str">
            <v>Anton Jereb</v>
          </cell>
          <cell r="L29" t="str">
            <v>01 7812 106</v>
          </cell>
          <cell r="M29">
            <v>0</v>
          </cell>
        </row>
        <row r="30">
          <cell r="A30" t="str">
            <v>Občina Postojna</v>
          </cell>
          <cell r="B30" t="str">
            <v>V</v>
          </cell>
          <cell r="C30" t="str">
            <v>Primorsko-notranjska</v>
          </cell>
          <cell r="D30" t="str">
            <v>Ljubljanska cesta 4</v>
          </cell>
          <cell r="E30" t="str">
            <v>6230 Postojna</v>
          </cell>
          <cell r="F30" t="str">
            <v>Igor Marentič</v>
          </cell>
          <cell r="G30" t="str">
            <v>SI13053973</v>
          </cell>
          <cell r="H30">
            <v>5883512000</v>
          </cell>
          <cell r="I30" t="str">
            <v>SI56 0129 4010 0016 345</v>
          </cell>
          <cell r="J30" t="str">
            <v>Banka Slovenije</v>
          </cell>
          <cell r="K30" t="str">
            <v>Urban Pinter</v>
          </cell>
          <cell r="L30" t="str">
            <v>05 72 80 733</v>
          </cell>
          <cell r="M30" t="str">
            <v>05 7280 780</v>
          </cell>
        </row>
        <row r="31">
          <cell r="A31" t="str">
            <v>Občina Medvode</v>
          </cell>
          <cell r="B31" t="str">
            <v>Z</v>
          </cell>
          <cell r="C31" t="str">
            <v>Osrednjeslovenska</v>
          </cell>
          <cell r="D31" t="str">
            <v>Cesta komandanta Staneta 12</v>
          </cell>
          <cell r="E31" t="str">
            <v>1215 Medvode</v>
          </cell>
          <cell r="F31" t="str">
            <v>Nejc Smole</v>
          </cell>
          <cell r="G31" t="str">
            <v>SI20991517</v>
          </cell>
          <cell r="H31">
            <v>5874564000</v>
          </cell>
          <cell r="I31" t="str">
            <v>SI56 0127 1010 0000 594</v>
          </cell>
          <cell r="J31" t="str">
            <v>Banka Slovenije</v>
          </cell>
          <cell r="K31" t="str">
            <v>Aleš Karba</v>
          </cell>
          <cell r="L31" t="str">
            <v>01 361 95 51</v>
          </cell>
          <cell r="M31" t="str">
            <v>01 3611 686</v>
          </cell>
        </row>
        <row r="32">
          <cell r="A32" t="str">
            <v>Občina Tržič</v>
          </cell>
          <cell r="B32" t="str">
            <v>Z</v>
          </cell>
          <cell r="C32" t="str">
            <v>Gorenjska</v>
          </cell>
          <cell r="D32" t="str">
            <v>Trg svobode 18</v>
          </cell>
          <cell r="E32" t="str">
            <v>4290 Tržič</v>
          </cell>
          <cell r="F32" t="str">
            <v>mag. Borut Sajovic</v>
          </cell>
          <cell r="G32" t="str">
            <v>SI23676264</v>
          </cell>
          <cell r="H32">
            <v>5883547000</v>
          </cell>
          <cell r="I32" t="str">
            <v>SI56 0133 1010 0006 578</v>
          </cell>
          <cell r="J32" t="str">
            <v>Banka Slovenije</v>
          </cell>
          <cell r="K32" t="str">
            <v>Jasna Kavčič</v>
          </cell>
          <cell r="L32" t="str">
            <v>04 5971 555</v>
          </cell>
          <cell r="M32" t="str">
            <v>04 5971 513</v>
          </cell>
        </row>
        <row r="33">
          <cell r="A33" t="str">
            <v>Občina Litija</v>
          </cell>
          <cell r="B33" t="str">
            <v>Z</v>
          </cell>
          <cell r="C33" t="str">
            <v>Zasavska</v>
          </cell>
          <cell r="D33" t="str">
            <v>Jerebova ulica 14</v>
          </cell>
          <cell r="E33" t="str">
            <v>1270 Litija</v>
          </cell>
          <cell r="F33" t="str">
            <v>Franci Rokavec</v>
          </cell>
          <cell r="G33" t="str">
            <v>SI18369529</v>
          </cell>
          <cell r="H33">
            <v>5874246000</v>
          </cell>
          <cell r="I33" t="str">
            <v>SI56 0126 0010 0002 491</v>
          </cell>
          <cell r="J33" t="str">
            <v>Banka Slovenije</v>
          </cell>
          <cell r="K33" t="str">
            <v>Blaž Zarnik</v>
          </cell>
          <cell r="L33" t="str">
            <v>01 8963 450</v>
          </cell>
          <cell r="M33" t="str">
            <v>018963 460</v>
          </cell>
        </row>
        <row r="34">
          <cell r="A34" t="str">
            <v>Občina Črnomelj</v>
          </cell>
          <cell r="B34" t="str">
            <v>V</v>
          </cell>
          <cell r="C34" t="str">
            <v>Jugovzhodna Slovenija</v>
          </cell>
          <cell r="D34" t="str">
            <v>Trg svobode 3</v>
          </cell>
          <cell r="E34" t="str">
            <v>8340 Črnomelj</v>
          </cell>
          <cell r="F34" t="str">
            <v>Mojca Čemas Stjepanovič</v>
          </cell>
          <cell r="G34" t="str">
            <v>SI83111697</v>
          </cell>
          <cell r="H34">
            <v>5880254000</v>
          </cell>
          <cell r="I34" t="str">
            <v>SI56 0121 7010 0015 850</v>
          </cell>
          <cell r="J34" t="str">
            <v>Banka Slovenije</v>
          </cell>
          <cell r="K34" t="str">
            <v>mag. Anita Jamšek</v>
          </cell>
          <cell r="L34" t="str">
            <v>07 3061 147</v>
          </cell>
          <cell r="M34" t="str">
            <v>07 3061 130</v>
          </cell>
        </row>
        <row r="35">
          <cell r="A35" t="str">
            <v>Občina Slovenske Konjice</v>
          </cell>
          <cell r="B35" t="str">
            <v>V</v>
          </cell>
          <cell r="C35" t="str">
            <v>Savinjska</v>
          </cell>
          <cell r="D35" t="str">
            <v>Stari trg 29</v>
          </cell>
          <cell r="E35" t="str">
            <v>3210 Slovenske Konjice</v>
          </cell>
          <cell r="F35" t="str">
            <v>Miran Gorinšek</v>
          </cell>
          <cell r="G35" t="str">
            <v>SI65504038</v>
          </cell>
          <cell r="H35">
            <v>5883814000</v>
          </cell>
          <cell r="I35" t="str">
            <v>SI56 0131 4010 0003 434</v>
          </cell>
          <cell r="J35" t="str">
            <v>UJP Žalec</v>
          </cell>
          <cell r="K35" t="str">
            <v xml:space="preserve">Andraž Mlaker </v>
          </cell>
          <cell r="L35" t="str">
            <v>03757 33 93</v>
          </cell>
          <cell r="M35" t="str">
            <v>03 757 33  80</v>
          </cell>
        </row>
        <row r="36">
          <cell r="A36" t="str">
            <v>Občina Ilirska Bistrica</v>
          </cell>
          <cell r="B36" t="str">
            <v>V</v>
          </cell>
          <cell r="C36" t="str">
            <v>Primorsko-notranjska</v>
          </cell>
          <cell r="D36" t="str">
            <v>Bazoviška cesta 14</v>
          </cell>
          <cell r="E36" t="str">
            <v>6250 Ilirska Bistrica</v>
          </cell>
          <cell r="F36" t="str">
            <v>Emil Rojc</v>
          </cell>
          <cell r="G36" t="str">
            <v>SI19908911</v>
          </cell>
          <cell r="H36">
            <v>5880416000</v>
          </cell>
          <cell r="I36" t="str">
            <v>SI56 0123 8010 0016 470</v>
          </cell>
          <cell r="J36" t="str">
            <v xml:space="preserve">Banka Slovenije, Ljubljana </v>
          </cell>
          <cell r="K36" t="str">
            <v xml:space="preserve">Boštjan Primc </v>
          </cell>
          <cell r="L36" t="str">
            <v>05 71 12 314</v>
          </cell>
          <cell r="M36" t="str">
            <v>05 71 41 284</v>
          </cell>
        </row>
        <row r="37">
          <cell r="A37" t="str">
            <v>Občina Logatec</v>
          </cell>
          <cell r="B37" t="str">
            <v>Z</v>
          </cell>
          <cell r="C37" t="str">
            <v>Osrednjeslovenska</v>
          </cell>
          <cell r="D37" t="str">
            <v>Tržaška cesta 50 a</v>
          </cell>
          <cell r="E37" t="str">
            <v>1370 Logatec</v>
          </cell>
          <cell r="F37" t="str">
            <v>Berto Menard</v>
          </cell>
          <cell r="G37" t="str">
            <v>SI55512844</v>
          </cell>
          <cell r="H37">
            <v>5874661000</v>
          </cell>
          <cell r="I37" t="str">
            <v>SI56 0126 4010 0001 228</v>
          </cell>
          <cell r="J37" t="str">
            <v>Uprava za javna plačila</v>
          </cell>
          <cell r="K37" t="str">
            <v>mag. Katja Žagar</v>
          </cell>
          <cell r="L37" t="str">
            <v>01 759 06 25</v>
          </cell>
          <cell r="M37">
            <v>0</v>
          </cell>
        </row>
        <row r="38">
          <cell r="A38" t="str">
            <v>Občina Laško</v>
          </cell>
          <cell r="B38" t="str">
            <v>V</v>
          </cell>
          <cell r="C38" t="str">
            <v>Savinjska</v>
          </cell>
          <cell r="D38" t="str">
            <v>Mestna ulica 2</v>
          </cell>
          <cell r="E38" t="str">
            <v>3270 Laško</v>
          </cell>
          <cell r="F38" t="str">
            <v>Franc Zdolšek</v>
          </cell>
          <cell r="G38" t="str">
            <v>SI11734612</v>
          </cell>
          <cell r="H38">
            <v>5874505000</v>
          </cell>
          <cell r="I38" t="str">
            <v>SI56 0125 7010 0003 220</v>
          </cell>
          <cell r="J38" t="str">
            <v>Banka Slovenije</v>
          </cell>
          <cell r="K38" t="str">
            <v>mag. Andrej Flis</v>
          </cell>
          <cell r="L38" t="str">
            <v>03 733 87 31</v>
          </cell>
          <cell r="M38" t="str">
            <v>03 733 87 40</v>
          </cell>
        </row>
        <row r="39">
          <cell r="A39" t="str">
            <v>Občina Trebnje</v>
          </cell>
          <cell r="B39" t="str">
            <v>V</v>
          </cell>
          <cell r="C39" t="str">
            <v>Jugovzhodna Slovenija</v>
          </cell>
          <cell r="D39" t="str">
            <v>Goliev trg 5</v>
          </cell>
          <cell r="E39" t="str">
            <v>8210 Trebnje</v>
          </cell>
          <cell r="F39" t="str">
            <v>Alojzij Kastelic</v>
          </cell>
          <cell r="G39" t="str">
            <v>SI34728317</v>
          </cell>
          <cell r="H39">
            <v>5882958000</v>
          </cell>
          <cell r="I39" t="str">
            <v>SI56 0133 0010 0016 133</v>
          </cell>
          <cell r="J39" t="str">
            <v>Banka Slovenije, UJP Novo Mesto</v>
          </cell>
          <cell r="K39" t="str">
            <v>Franci Starbek</v>
          </cell>
          <cell r="L39" t="str">
            <v>07/34 81 145</v>
          </cell>
          <cell r="M39" t="str">
            <v xml:space="preserve">07 34 81 131 </v>
          </cell>
        </row>
        <row r="40">
          <cell r="A40" t="str">
            <v>Občina Idrija</v>
          </cell>
          <cell r="B40" t="str">
            <v>Z</v>
          </cell>
          <cell r="C40" t="str">
            <v>Goriška</v>
          </cell>
          <cell r="D40" t="str">
            <v>Mestni trg 1</v>
          </cell>
          <cell r="E40" t="str">
            <v>5280 Idrija</v>
          </cell>
          <cell r="F40" t="str">
            <v>Bojan Sever</v>
          </cell>
          <cell r="G40" t="str">
            <v>SI20497423</v>
          </cell>
          <cell r="H40">
            <v>5880068000</v>
          </cell>
          <cell r="I40" t="str">
            <v>SI56 01236 01000 14725</v>
          </cell>
          <cell r="J40" t="str">
            <v>Banka Slovenije, UJP Nova Gorica</v>
          </cell>
          <cell r="K40" t="str">
            <v>Nataša Kumar</v>
          </cell>
          <cell r="L40" t="str">
            <v>05/37 34 509</v>
          </cell>
          <cell r="M40" t="str">
            <v>05/37 34 531</v>
          </cell>
        </row>
        <row r="41">
          <cell r="A41" t="str">
            <v>Občina Ljutomer</v>
          </cell>
          <cell r="B41" t="str">
            <v>V</v>
          </cell>
          <cell r="C41" t="str">
            <v>Pomurska</v>
          </cell>
          <cell r="D41" t="str">
            <v xml:space="preserve">Vrazova ulica 1 </v>
          </cell>
          <cell r="E41" t="str">
            <v>9240 Ljutomer</v>
          </cell>
          <cell r="F41" t="str">
            <v>mag. Olga Karba, univ.dipl.prav.</v>
          </cell>
          <cell r="G41" t="str">
            <v>SI60214406</v>
          </cell>
          <cell r="H41">
            <v>5874092000</v>
          </cell>
          <cell r="I41" t="str">
            <v>SI56 0126 3010 0013 693</v>
          </cell>
          <cell r="J41" t="str">
            <v>Banka Slovenije</v>
          </cell>
          <cell r="K41" t="str">
            <v>Mitja Kolbl</v>
          </cell>
          <cell r="L41" t="str">
            <v>02/584 90 66</v>
          </cell>
          <cell r="M41" t="str">
            <v>02/581 16 10</v>
          </cell>
        </row>
        <row r="42">
          <cell r="A42" t="str">
            <v>Občina Tolmin</v>
          </cell>
          <cell r="B42" t="str">
            <v>Z</v>
          </cell>
          <cell r="C42" t="str">
            <v>Goriška</v>
          </cell>
          <cell r="D42" t="str">
            <v>Ulica padlih borcev 2</v>
          </cell>
          <cell r="E42" t="str">
            <v>5220 Tolmin</v>
          </cell>
          <cell r="F42" t="str">
            <v>Uroš Brežan</v>
          </cell>
          <cell r="G42" t="str">
            <v>SI19588976</v>
          </cell>
          <cell r="H42">
            <v>5881455000</v>
          </cell>
          <cell r="I42" t="str">
            <v>SI56 0132 8010 0014970</v>
          </cell>
          <cell r="J42" t="str">
            <v>Banka Slovenije</v>
          </cell>
          <cell r="K42" t="str">
            <v>mag. Miran Drole</v>
          </cell>
          <cell r="L42" t="str">
            <v>05/381 95 25</v>
          </cell>
          <cell r="M42" t="str">
            <v>05/381 95 23</v>
          </cell>
        </row>
        <row r="43">
          <cell r="A43" t="str">
            <v>Občina Ravne na Koroškem</v>
          </cell>
          <cell r="B43" t="str">
            <v>V</v>
          </cell>
          <cell r="C43" t="str">
            <v>Koroška</v>
          </cell>
          <cell r="D43" t="str">
            <v>Gačnikova pot 5</v>
          </cell>
          <cell r="E43" t="str">
            <v>2390 Ravne na Koroškem</v>
          </cell>
          <cell r="F43" t="str">
            <v>dr. Tomaž Rožen</v>
          </cell>
          <cell r="G43" t="str">
            <v>SI48626244</v>
          </cell>
          <cell r="H43">
            <v>5883628000</v>
          </cell>
          <cell r="I43" t="str">
            <v>SI56 01303 010000 9987</v>
          </cell>
          <cell r="J43" t="str">
            <v>Banka Slovenije</v>
          </cell>
          <cell r="K43" t="str">
            <v>Bojan Medved</v>
          </cell>
          <cell r="L43" t="str">
            <v>02/82 16 014</v>
          </cell>
          <cell r="M43" t="str">
            <v>02/82 16 001</v>
          </cell>
        </row>
        <row r="44">
          <cell r="A44" t="str">
            <v>Občina Cerknica</v>
          </cell>
          <cell r="B44" t="str">
            <v>V</v>
          </cell>
          <cell r="C44" t="str">
            <v>Primorsko-notranjska</v>
          </cell>
          <cell r="D44" t="str">
            <v>Cesta 4. maja 53</v>
          </cell>
          <cell r="E44" t="str">
            <v>1380 Cerknica</v>
          </cell>
          <cell r="F44" t="str">
            <v>Marko Rupar</v>
          </cell>
          <cell r="G44" t="str">
            <v>SI72799595</v>
          </cell>
          <cell r="H44">
            <v>5880157000</v>
          </cell>
          <cell r="I44" t="str">
            <v>SI56 0121 3010 0002 563</v>
          </cell>
          <cell r="J44" t="str">
            <v>Banka Slovenije</v>
          </cell>
          <cell r="K44" t="str">
            <v>Tamara Klepac Sterle</v>
          </cell>
          <cell r="L44" t="str">
            <v>01/709 06 28</v>
          </cell>
          <cell r="M44" t="str">
            <v>01/709 06 33</v>
          </cell>
        </row>
        <row r="45">
          <cell r="A45" t="str">
            <v>Občina Hoče - Slivnica</v>
          </cell>
          <cell r="B45" t="str">
            <v>V</v>
          </cell>
          <cell r="C45" t="str">
            <v>Podravska</v>
          </cell>
          <cell r="D45" t="str">
            <v>Pohorska cesta 15</v>
          </cell>
          <cell r="E45" t="str">
            <v>2311 Hoče</v>
          </cell>
          <cell r="F45" t="str">
            <v>Marko Soršak</v>
          </cell>
          <cell r="G45" t="str">
            <v>SI24685844</v>
          </cell>
          <cell r="H45">
            <v>1365568000</v>
          </cell>
          <cell r="I45" t="str">
            <v>SI56 0136 0010 0009 425</v>
          </cell>
          <cell r="J45" t="str">
            <v>Banka Slovenije</v>
          </cell>
          <cell r="K45" t="str">
            <v>Karmen Purg</v>
          </cell>
          <cell r="L45" t="str">
            <v>02/616 53 22</v>
          </cell>
          <cell r="M45" t="str">
            <v>02/616 53 30</v>
          </cell>
        </row>
        <row r="46">
          <cell r="A46" t="str">
            <v>Občina Rogaška Slatina</v>
          </cell>
          <cell r="B46" t="str">
            <v>V</v>
          </cell>
          <cell r="C46" t="str">
            <v>Savinjska</v>
          </cell>
          <cell r="D46" t="str">
            <v>Izletniška ulica 2</v>
          </cell>
          <cell r="E46" t="str">
            <v>3250 Rogaška Slatina</v>
          </cell>
          <cell r="F46" t="str">
            <v>mag. Branko Kidrič</v>
          </cell>
          <cell r="G46">
            <v>84699825</v>
          </cell>
          <cell r="H46">
            <v>5883946000</v>
          </cell>
          <cell r="I46" t="str">
            <v>SI56 01306 0100 004020</v>
          </cell>
          <cell r="J46" t="str">
            <v>Banka Slovenije</v>
          </cell>
          <cell r="K46" t="str">
            <v>Aleš Otorepec</v>
          </cell>
          <cell r="L46" t="str">
            <v>03/81 81 700</v>
          </cell>
          <cell r="M46" t="str">
            <v>03/81 81 724</v>
          </cell>
        </row>
        <row r="47">
          <cell r="A47" t="str">
            <v>Občina Lendava</v>
          </cell>
          <cell r="B47" t="str">
            <v>V</v>
          </cell>
          <cell r="C47" t="str">
            <v>Pomurska</v>
          </cell>
          <cell r="D47" t="str">
            <v>Glavna ulica 20</v>
          </cell>
          <cell r="E47" t="str">
            <v>9220 Lendava</v>
          </cell>
          <cell r="F47" t="str">
            <v>mag.  Anton Balažek</v>
          </cell>
          <cell r="G47" t="str">
            <v>SI27705935</v>
          </cell>
          <cell r="H47">
            <v>5874645000</v>
          </cell>
          <cell r="I47" t="str">
            <v>SI56 01259 0100 012919</v>
          </cell>
          <cell r="J47" t="str">
            <v>Banka Slovenije</v>
          </cell>
          <cell r="K47" t="str">
            <v>Danijela Levačič</v>
          </cell>
          <cell r="L47" t="str">
            <v>02/577 25 31</v>
          </cell>
          <cell r="M47" t="str">
            <v>02/577 25 09</v>
          </cell>
        </row>
        <row r="48">
          <cell r="A48" t="str">
            <v>Občina Šmarje pri Jelšah</v>
          </cell>
          <cell r="B48" t="str">
            <v>V</v>
          </cell>
          <cell r="C48" t="str">
            <v>Savinjska</v>
          </cell>
          <cell r="D48" t="str">
            <v>Aškerčev trg 12</v>
          </cell>
          <cell r="E48" t="str">
            <v>3240 Šmarje pri Jelšah</v>
          </cell>
          <cell r="F48" t="str">
            <v>Stanislav Šket</v>
          </cell>
          <cell r="G48" t="str">
            <v>SI31214908</v>
          </cell>
          <cell r="H48">
            <v>5884012000</v>
          </cell>
          <cell r="I48" t="str">
            <v>SI56 01324 01000 03720</v>
          </cell>
          <cell r="J48" t="str">
            <v>Banka Slovenije</v>
          </cell>
          <cell r="K48" t="str">
            <v>Anita Reich</v>
          </cell>
          <cell r="L48" t="str">
            <v>03/817 16 31</v>
          </cell>
          <cell r="M48" t="str">
            <v>03/817 16 26</v>
          </cell>
        </row>
        <row r="49">
          <cell r="A49" t="str">
            <v>Občina Hrastnik</v>
          </cell>
          <cell r="B49" t="str">
            <v>V</v>
          </cell>
          <cell r="C49" t="str">
            <v>Zasavska</v>
          </cell>
          <cell r="D49" t="str">
            <v>Pot Vitka Pavliča 5</v>
          </cell>
          <cell r="E49" t="str">
            <v>1430 Hrastnik</v>
          </cell>
          <cell r="F49" t="str">
            <v>Miran Jerič</v>
          </cell>
          <cell r="G49" t="str">
            <v>SI83246274</v>
          </cell>
          <cell r="H49">
            <v>5880181000</v>
          </cell>
          <cell r="I49" t="str">
            <v>SI56 01234 01000 18218</v>
          </cell>
          <cell r="J49" t="str">
            <v>Banka Slovenije</v>
          </cell>
          <cell r="K49" t="str">
            <v>Janez Kraner</v>
          </cell>
          <cell r="L49" t="str">
            <v>03/56 54  361, 041/647 083</v>
          </cell>
          <cell r="M49" t="str">
            <v>03/56 54 369</v>
          </cell>
        </row>
        <row r="50">
          <cell r="A50" t="str">
            <v>Občina Ribnica</v>
          </cell>
          <cell r="B50" t="str">
            <v>V</v>
          </cell>
          <cell r="C50" t="str">
            <v>Jugovzhodna Slovenija</v>
          </cell>
          <cell r="D50" t="str">
            <v>Gorenjska cesta 3</v>
          </cell>
          <cell r="E50" t="str">
            <v>1310 Ribnica</v>
          </cell>
          <cell r="F50" t="str">
            <v>Jože Levstek</v>
          </cell>
          <cell r="G50" t="str">
            <v>SI61623059</v>
          </cell>
          <cell r="H50">
            <v>5883865000</v>
          </cell>
          <cell r="I50" t="str">
            <v>SI56 0130 4010 0005 476</v>
          </cell>
          <cell r="J50" t="str">
            <v>Banka Slovenije</v>
          </cell>
          <cell r="K50" t="str">
            <v>Danilo Hočevar</v>
          </cell>
          <cell r="L50" t="str">
            <v>01/837 20 00</v>
          </cell>
          <cell r="M50" t="str">
            <v>01/836 10 91</v>
          </cell>
        </row>
        <row r="51">
          <cell r="A51" t="str">
            <v>Občina Dravograd</v>
          </cell>
          <cell r="B51" t="str">
            <v>V</v>
          </cell>
          <cell r="C51" t="str">
            <v>Koroška</v>
          </cell>
          <cell r="D51" t="str">
            <v>Trg 4. Julija 7</v>
          </cell>
          <cell r="E51" t="str">
            <v>2370 Dravograd</v>
          </cell>
          <cell r="F51" t="str">
            <v>Marijana Cigala, dr. vet. med.</v>
          </cell>
          <cell r="G51" t="str">
            <v>SI47554851</v>
          </cell>
          <cell r="H51">
            <v>5880351000</v>
          </cell>
          <cell r="I51" t="str">
            <v>SI56 0122 5010 0009 832</v>
          </cell>
          <cell r="J51" t="str">
            <v>Banka Slovenije Ljubljana</v>
          </cell>
          <cell r="K51" t="str">
            <v>Marijana Cigala in Miran Breg</v>
          </cell>
          <cell r="L51" t="str">
            <v>02/87 23 572</v>
          </cell>
          <cell r="M51" t="str">
            <v>02/87 23 574</v>
          </cell>
        </row>
        <row r="52">
          <cell r="A52" t="str">
            <v>Občina Šoštanj</v>
          </cell>
          <cell r="B52" t="str">
            <v>V</v>
          </cell>
          <cell r="C52" t="str">
            <v>Savinjska</v>
          </cell>
          <cell r="D52" t="str">
            <v>Trg svobode 12</v>
          </cell>
          <cell r="E52" t="str">
            <v>3325 Šoštanj</v>
          </cell>
          <cell r="F52" t="str">
            <v>Darko Menih, prof.</v>
          </cell>
          <cell r="G52" t="str">
            <v>SI97214043</v>
          </cell>
          <cell r="H52">
            <v>5884284000</v>
          </cell>
          <cell r="I52" t="str">
            <v>SI56 0132 6010 0018 560</v>
          </cell>
          <cell r="J52" t="str">
            <v xml:space="preserve">Banka Slovenije </v>
          </cell>
          <cell r="K52" t="str">
            <v>Verona Hajnrihar, u.d.i.k.a.</v>
          </cell>
          <cell r="L52" t="str">
            <v>03/898 43 29</v>
          </cell>
          <cell r="M52" t="str">
            <v>03/898 43 03</v>
          </cell>
        </row>
        <row r="53">
          <cell r="A53" t="str">
            <v>Občina Gornja Radgona</v>
          </cell>
          <cell r="B53" t="str">
            <v>V</v>
          </cell>
          <cell r="C53" t="str">
            <v>Pomurska</v>
          </cell>
          <cell r="D53" t="str">
            <v>Partizanska cesta 13</v>
          </cell>
          <cell r="E53" t="str">
            <v>9250 Gornja Radgona</v>
          </cell>
          <cell r="F53" t="str">
            <v>Stanislav Rojko</v>
          </cell>
          <cell r="G53" t="str">
            <v>SI40051846</v>
          </cell>
          <cell r="H53">
            <v>5880289000</v>
          </cell>
          <cell r="I53" t="str">
            <v>SI56 0122 9010 0012 643</v>
          </cell>
          <cell r="J53" t="str">
            <v xml:space="preserve">Banka Slovenije </v>
          </cell>
          <cell r="K53" t="str">
            <v>Tatjana Methans</v>
          </cell>
          <cell r="L53" t="str">
            <v>02/564 82 08</v>
          </cell>
          <cell r="M53" t="str">
            <v>02/564 82 09</v>
          </cell>
        </row>
        <row r="54">
          <cell r="A54" t="str">
            <v>Občina Šenčur</v>
          </cell>
          <cell r="B54" t="str">
            <v>Z</v>
          </cell>
          <cell r="C54" t="str">
            <v>Gorenjska</v>
          </cell>
          <cell r="D54" t="str">
            <v>Kranjska cesta 11</v>
          </cell>
          <cell r="E54" t="str">
            <v>4208 Šenčur</v>
          </cell>
          <cell r="F54" t="str">
            <v>Ciril Kozjek</v>
          </cell>
          <cell r="G54">
            <v>85537322</v>
          </cell>
          <cell r="H54">
            <v>5874696000</v>
          </cell>
          <cell r="I54" t="str">
            <v>SI56 0131 7010 0006 973</v>
          </cell>
          <cell r="J54" t="str">
            <v xml:space="preserve">Banka Slovenije </v>
          </cell>
          <cell r="K54" t="str">
            <v>Aleš Puhar</v>
          </cell>
          <cell r="L54" t="str">
            <v>04/251 91 05</v>
          </cell>
          <cell r="M54" t="str">
            <v>04/251 91 11</v>
          </cell>
        </row>
        <row r="55">
          <cell r="A55" t="str">
            <v>Občina Metlika</v>
          </cell>
          <cell r="B55" t="str">
            <v>V</v>
          </cell>
          <cell r="C55" t="str">
            <v>Jugovzhodna Slovenija</v>
          </cell>
          <cell r="D55" t="str">
            <v>Mestni trg 24</v>
          </cell>
          <cell r="E55" t="str">
            <v>8330 Metlika</v>
          </cell>
          <cell r="F55" t="str">
            <v>Darko Zevnik</v>
          </cell>
          <cell r="G55" t="str">
            <v>SI74906275</v>
          </cell>
          <cell r="H55">
            <v>5881374000</v>
          </cell>
          <cell r="I55" t="str">
            <v>SI56 0127 3010 0016 016</v>
          </cell>
          <cell r="J55" t="str">
            <v xml:space="preserve">Banka Slovenije </v>
          </cell>
          <cell r="K55" t="str">
            <v>Irena Švajger</v>
          </cell>
          <cell r="L55" t="str">
            <v>07/36 37 419</v>
          </cell>
          <cell r="M55" t="str">
            <v>07/36 37 402</v>
          </cell>
        </row>
        <row r="56">
          <cell r="A56" t="str">
            <v>Občina Beltinci</v>
          </cell>
          <cell r="B56" t="str">
            <v>V</v>
          </cell>
          <cell r="C56" t="str">
            <v>Pomurska</v>
          </cell>
          <cell r="D56" t="str">
            <v>Mladinska ulica 2</v>
          </cell>
          <cell r="E56" t="str">
            <v>9231 Beltinci</v>
          </cell>
          <cell r="F56" t="str">
            <v>Milan Kerman</v>
          </cell>
          <cell r="G56">
            <v>39587282</v>
          </cell>
          <cell r="H56">
            <v>5883016000</v>
          </cell>
          <cell r="I56" t="str">
            <v>SI56 01202 0100 011 541</v>
          </cell>
          <cell r="J56" t="str">
            <v xml:space="preserve">Banka Slovenije </v>
          </cell>
          <cell r="K56" t="str">
            <v>Borut Balažic</v>
          </cell>
          <cell r="L56" t="str">
            <v>02/541 35 40</v>
          </cell>
          <cell r="M56" t="str">
            <v>02/541 35 70</v>
          </cell>
        </row>
        <row r="57">
          <cell r="A57" t="str">
            <v>Občina Lenart</v>
          </cell>
          <cell r="B57" t="str">
            <v>V</v>
          </cell>
          <cell r="C57" t="str">
            <v>Podravska</v>
          </cell>
          <cell r="D57" t="str">
            <v>Trg osvoboditve 7</v>
          </cell>
          <cell r="E57" t="str">
            <v>2230 Lenart v Slovenskih goricah</v>
          </cell>
          <cell r="F57" t="str">
            <v>mag. Janez Kramberger, dr. vet. med.</v>
          </cell>
          <cell r="G57">
            <v>68458509</v>
          </cell>
          <cell r="H57">
            <v>5874254000</v>
          </cell>
          <cell r="I57" t="str">
            <v>SI56 01258 0100 010 543</v>
          </cell>
          <cell r="J57" t="str">
            <v xml:space="preserve">Banka Slovenije </v>
          </cell>
          <cell r="K57" t="str">
            <v>Lidija Šipek</v>
          </cell>
          <cell r="L57" t="str">
            <v>02/729 13 44</v>
          </cell>
          <cell r="M57" t="str">
            <v>02/720 73 52</v>
          </cell>
        </row>
        <row r="58">
          <cell r="A58" t="str">
            <v>Občina Bled</v>
          </cell>
          <cell r="B58" t="str">
            <v>Z</v>
          </cell>
          <cell r="C58" t="str">
            <v>Gorenjska</v>
          </cell>
          <cell r="D58" t="str">
            <v>Cesta svobode 13</v>
          </cell>
          <cell r="E58" t="str">
            <v>4260 Bled</v>
          </cell>
          <cell r="F58" t="str">
            <v>Janez Fajfar</v>
          </cell>
          <cell r="G58" t="str">
            <v>SI 75845687</v>
          </cell>
          <cell r="H58">
            <v>5883539000</v>
          </cell>
          <cell r="I58" t="str">
            <v>SI56 0120 3010 0007 903</v>
          </cell>
          <cell r="J58" t="str">
            <v xml:space="preserve">Banka Slovenije </v>
          </cell>
          <cell r="K58" t="str">
            <v>Bojana Lukan</v>
          </cell>
          <cell r="L58" t="str">
            <v>04/575 01 16</v>
          </cell>
          <cell r="M58" t="str">
            <v>/</v>
          </cell>
        </row>
        <row r="59">
          <cell r="A59" t="str">
            <v>Občina Prevalje</v>
          </cell>
          <cell r="B59" t="str">
            <v>V</v>
          </cell>
          <cell r="C59" t="str">
            <v>Koroška</v>
          </cell>
          <cell r="D59" t="str">
            <v>Trg 2 a</v>
          </cell>
          <cell r="E59" t="str">
            <v>2391 Prevalje</v>
          </cell>
          <cell r="F59" t="str">
            <v>dr. Matija Tasič</v>
          </cell>
          <cell r="G59" t="str">
            <v>SI 28520513</v>
          </cell>
          <cell r="H59">
            <v>1357719000</v>
          </cell>
          <cell r="I59" t="str">
            <v>SI56 01375 0100 010 242</v>
          </cell>
          <cell r="J59" t="str">
            <v>Banka Slovenije</v>
          </cell>
          <cell r="K59" t="str">
            <v>Bernarda Gradišnik</v>
          </cell>
          <cell r="L59" t="str">
            <v>02/82 46 100</v>
          </cell>
          <cell r="M59" t="str">
            <v>02/82 46 124</v>
          </cell>
        </row>
        <row r="60">
          <cell r="A60" t="str">
            <v>Občina Železniki</v>
          </cell>
          <cell r="B60" t="str">
            <v>Z</v>
          </cell>
          <cell r="C60" t="str">
            <v>Gorenjska</v>
          </cell>
          <cell r="D60" t="str">
            <v>Češnjica 48</v>
          </cell>
          <cell r="E60" t="str">
            <v>4228 Železniki</v>
          </cell>
          <cell r="F60" t="str">
            <v>mag. Anton Luznar</v>
          </cell>
          <cell r="G60" t="str">
            <v>SI 59920327</v>
          </cell>
          <cell r="H60">
            <v>5883148000</v>
          </cell>
          <cell r="I60" t="str">
            <v>SI56 01346 0100 007 492</v>
          </cell>
          <cell r="J60" t="str">
            <v>Banka Slovenije</v>
          </cell>
          <cell r="K60" t="str">
            <v>mag. Anton Luznar</v>
          </cell>
          <cell r="L60" t="str">
            <v>04/500 00 18</v>
          </cell>
          <cell r="M60" t="str">
            <v>04/500 00 20</v>
          </cell>
        </row>
        <row r="61">
          <cell r="A61" t="str">
            <v>Občina Zreče</v>
          </cell>
          <cell r="B61" t="str">
            <v>V</v>
          </cell>
          <cell r="C61" t="str">
            <v>Savinjska</v>
          </cell>
          <cell r="D61" t="str">
            <v>Cesta na Roglo 13b</v>
          </cell>
          <cell r="E61" t="str">
            <v>3214 Zreče</v>
          </cell>
          <cell r="F61" t="str">
            <v>mag. Boris Podvršnik</v>
          </cell>
          <cell r="G61" t="str">
            <v>SI35536519</v>
          </cell>
          <cell r="H61">
            <v>5883342000</v>
          </cell>
          <cell r="I61" t="str">
            <v>SI56 01344 0100 003 613</v>
          </cell>
          <cell r="J61" t="str">
            <v>Banka Slovenije</v>
          </cell>
          <cell r="K61" t="str">
            <v>Štefan Posilovič</v>
          </cell>
          <cell r="L61" t="str">
            <v>03/757 17 03</v>
          </cell>
          <cell r="M61" t="str">
            <v>03/576 26 98</v>
          </cell>
        </row>
        <row r="62">
          <cell r="A62" t="str">
            <v>Občina Miklavž na Dravskem polju</v>
          </cell>
          <cell r="B62" t="str">
            <v>V</v>
          </cell>
          <cell r="C62" t="str">
            <v>Podravska</v>
          </cell>
          <cell r="D62" t="str">
            <v>Nad izviri 6</v>
          </cell>
          <cell r="E62" t="str">
            <v>2204 Miklavž na Dravskem polju</v>
          </cell>
          <cell r="F62" t="str">
            <v>Leo Kremžar, univ.dipl.nov.</v>
          </cell>
          <cell r="G62">
            <v>60592869</v>
          </cell>
          <cell r="H62">
            <v>1365614000</v>
          </cell>
          <cell r="I62" t="str">
            <v>SI56 01369 01000 09 566</v>
          </cell>
          <cell r="J62" t="str">
            <v>Banka Slovenije</v>
          </cell>
          <cell r="K62" t="str">
            <v>Simon Hmelak</v>
          </cell>
          <cell r="L62" t="str">
            <v>02/629 68 36</v>
          </cell>
          <cell r="M62" t="str">
            <v>02/629 68 28</v>
          </cell>
        </row>
        <row r="63">
          <cell r="A63" t="str">
            <v>Občina Šempeter - Vrtojba</v>
          </cell>
          <cell r="B63" t="str">
            <v>Z</v>
          </cell>
          <cell r="C63" t="str">
            <v>Goriška</v>
          </cell>
          <cell r="D63" t="str">
            <v>Trg Ivana Roba 3a</v>
          </cell>
          <cell r="E63" t="str">
            <v>5290 Šempeter pri Gorici</v>
          </cell>
          <cell r="F63" t="str">
            <v>mag. Milan Turk</v>
          </cell>
          <cell r="G63" t="str">
            <v>SI 44857390</v>
          </cell>
          <cell r="H63">
            <v>1358227000</v>
          </cell>
          <cell r="I63" t="str">
            <v>SI56 0138 3010 0014 409</v>
          </cell>
          <cell r="J63" t="str">
            <v>Banka Slovenije</v>
          </cell>
          <cell r="K63" t="str">
            <v>Danijela Kos</v>
          </cell>
          <cell r="L63" t="str">
            <v>05/335 10 08</v>
          </cell>
          <cell r="M63" t="str">
            <v>05/335 10 07</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0000000}" name="Tabela10" displayName="Tabela10" ref="A1:D213" totalsRowShown="0" headerRowDxfId="63" dataDxfId="62" headerRowCellStyle="Navadno 2">
  <autoFilter ref="A1:D213" xr:uid="{00000000-0009-0000-0100-00000A000000}"/>
  <sortState xmlns:xlrd2="http://schemas.microsoft.com/office/spreadsheetml/2017/richdata2" ref="A2:D213">
    <sortCondition ref="A1:A213"/>
  </sortState>
  <tableColumns count="4">
    <tableColumn id="1" xr3:uid="{00000000-0010-0000-0000-000001000000}" name="Občine" dataDxfId="61" dataCellStyle="Navadno 2"/>
    <tableColumn id="2" xr3:uid="{00000000-0010-0000-0000-000002000000}" name="Stolpec1" dataDxfId="60" dataCellStyle="Navadno 2"/>
    <tableColumn id="3" xr3:uid="{00000000-0010-0000-0000-000003000000}" name="ID razreda" dataDxfId="59" dataCellStyle="Navadno 2"/>
    <tableColumn id="4" xr3:uid="{00000000-0010-0000-0000-000004000000}" name="Naziv razreda" dataDxfId="58" dataCellStyle="Navadno 2"/>
  </tableColumns>
  <tableStyleInfo name="TableStyleLight10"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9000000}" name="Tabela26510" displayName="Tabela26510" ref="Q3:Q9" totalsRowShown="0">
  <autoFilter ref="Q3:Q9" xr:uid="{00000000-0009-0000-0100-000009000000}"/>
  <tableColumns count="1">
    <tableColumn id="1" xr3:uid="{00000000-0010-0000-0900-000001000000}" name="skupni upravičeni stroški"/>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ela2" displayName="Tabela2" ref="B3:B6" totalsRowShown="0">
  <autoFilter ref="B3:B6" xr:uid="{00000000-0009-0000-0100-000002000000}"/>
  <tableColumns count="1">
    <tableColumn id="1" xr3:uid="{00000000-0010-0000-0100-000001000000}" name="DA/NE"/>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ela24" displayName="Tabela24" ref="D3:D16" totalsRowShown="0">
  <autoFilter ref="D3:D16" xr:uid="{00000000-0009-0000-0100-000003000000}"/>
  <tableColumns count="1">
    <tableColumn id="1" xr3:uid="{00000000-0010-0000-0200-000001000000}" name="mesec"/>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3000000}" name="Tabela26" displayName="Tabela26" ref="F3:F7" totalsRowShown="0">
  <autoFilter ref="F3:F7" xr:uid="{00000000-0009-0000-0100-000005000000}"/>
  <tableColumns count="1">
    <tableColumn id="1" xr3:uid="{00000000-0010-0000-0300-000001000000}" name="leto"/>
  </tableColumns>
  <tableStyleInfo name="TableStyleMedium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ela27" displayName="Tabela27" ref="H3:H6" totalsRowShown="0">
  <autoFilter ref="H3:H6" xr:uid="{00000000-0009-0000-0100-000006000000}"/>
  <tableColumns count="1">
    <tableColumn id="1" xr3:uid="{00000000-0010-0000-0400-000001000000}" name="statusna oblika"/>
  </tableColumns>
  <tableStyleInfo name="TableStyleMedium9"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5000000}" name="Tabela28" displayName="Tabela28" ref="J3:J16" totalsRowShown="0">
  <autoFilter ref="J3:J16" xr:uid="{00000000-0009-0000-0100-000007000000}"/>
  <tableColumns count="1">
    <tableColumn id="1" xr3:uid="{00000000-0010-0000-0500-000001000000}" name="statistična regija"/>
  </tableColumns>
  <tableStyleInfo name="TableStyleMedium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6000000}" name="Tabela279" displayName="Tabela279" ref="L3:L216" totalsRowShown="0">
  <autoFilter ref="L3:L216" xr:uid="{00000000-0009-0000-0100-000008000000}"/>
  <tableColumns count="1">
    <tableColumn id="1" xr3:uid="{00000000-0010-0000-0600-000001000000}" name="občina"/>
  </tableColumns>
  <tableStyleInfo name="TableStyleMedium9"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7000000}" name="Tabela262" displayName="Tabela262" ref="F12:F15" totalsRowShown="0">
  <autoFilter ref="F12:F15" xr:uid="{00000000-0009-0000-0100-000001000000}"/>
  <tableColumns count="1">
    <tableColumn id="1" xr3:uid="{00000000-0010-0000-0700-000001000000}" name="leto2"/>
  </tableColumns>
  <tableStyleInfo name="TableStyleMedium9"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8000000}" name="Tabela265" displayName="Tabela265" ref="O3:O10" totalsRowShown="0">
  <autoFilter ref="O3:O10" xr:uid="{00000000-0009-0000-0100-000004000000}"/>
  <tableColumns count="1">
    <tableColumn id="1" xr3:uid="{00000000-0010-0000-0800-000001000000}" name="razred"/>
  </tableColumns>
  <tableStyleInfo name="TableStyleMedium9"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printerSettings" Target="../printerSettings/printerSettings6.bin"/><Relationship Id="rId6" Type="http://schemas.openxmlformats.org/officeDocument/2006/relationships/table" Target="../tables/table6.xml"/><Relationship Id="rId5" Type="http://schemas.openxmlformats.org/officeDocument/2006/relationships/table" Target="../tables/table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39997558519241921"/>
  </sheetPr>
  <dimension ref="A1:Y176"/>
  <sheetViews>
    <sheetView view="pageBreakPreview" topLeftCell="A19" zoomScaleNormal="100" zoomScaleSheetLayoutView="100" workbookViewId="0">
      <selection activeCell="J23" sqref="J23"/>
    </sheetView>
  </sheetViews>
  <sheetFormatPr defaultColWidth="9.1796875" defaultRowHeight="14.5" x14ac:dyDescent="0.35"/>
  <cols>
    <col min="1" max="1" width="25.1796875" style="2" customWidth="1"/>
    <col min="2" max="2" width="20.453125" style="2" customWidth="1"/>
    <col min="3" max="3" width="14.81640625" style="2" customWidth="1"/>
    <col min="4" max="4" width="13.1796875" style="2" customWidth="1"/>
    <col min="5" max="5" width="14.453125" style="2" customWidth="1"/>
    <col min="6" max="6" width="18.453125" style="2" customWidth="1"/>
    <col min="7" max="7" width="14.81640625" style="2" customWidth="1"/>
    <col min="8" max="8" width="19.453125" style="2" customWidth="1"/>
    <col min="9" max="9" width="16.453125" style="2" customWidth="1"/>
    <col min="10" max="16384" width="9.1796875" style="2"/>
  </cols>
  <sheetData>
    <row r="1" spans="1:8" ht="20.149999999999999" customHeight="1" x14ac:dyDescent="0.35">
      <c r="A1" s="69"/>
      <c r="B1" s="69"/>
      <c r="C1" s="69"/>
      <c r="D1" s="69"/>
      <c r="E1" s="69"/>
      <c r="F1" s="69"/>
      <c r="G1" s="69"/>
      <c r="H1" s="69"/>
    </row>
    <row r="2" spans="1:8" ht="20.149999999999999" customHeight="1" x14ac:dyDescent="0.35">
      <c r="A2" s="69"/>
      <c r="B2" s="69"/>
      <c r="C2" s="69"/>
      <c r="D2" s="69"/>
      <c r="E2" s="69"/>
      <c r="F2" s="69"/>
      <c r="G2" s="69"/>
      <c r="H2" s="69"/>
    </row>
    <row r="3" spans="1:8" ht="20.149999999999999" customHeight="1" x14ac:dyDescent="0.35">
      <c r="A3" s="70"/>
      <c r="B3" s="69"/>
      <c r="C3" s="69"/>
      <c r="D3" s="69"/>
      <c r="E3" s="69"/>
      <c r="F3" s="69"/>
      <c r="G3" s="69"/>
      <c r="H3" s="69"/>
    </row>
    <row r="4" spans="1:8" ht="20.149999999999999" customHeight="1" x14ac:dyDescent="0.35">
      <c r="A4" s="69"/>
      <c r="B4" s="69"/>
      <c r="C4" s="69"/>
      <c r="D4" s="69"/>
      <c r="E4" s="69"/>
      <c r="F4" s="69"/>
      <c r="G4" s="69"/>
      <c r="H4" s="69"/>
    </row>
    <row r="5" spans="1:8" ht="20.149999999999999" customHeight="1" x14ac:dyDescent="0.35">
      <c r="A5" s="69"/>
      <c r="B5" s="69"/>
      <c r="C5" s="69"/>
      <c r="D5" s="69"/>
      <c r="E5" s="70"/>
      <c r="F5" s="69"/>
      <c r="G5" s="69"/>
      <c r="H5" s="69"/>
    </row>
    <row r="6" spans="1:8" ht="20.149999999999999" customHeight="1" x14ac:dyDescent="0.45">
      <c r="A6" s="69"/>
      <c r="B6" s="69"/>
      <c r="C6" s="69"/>
      <c r="D6" s="69"/>
      <c r="E6" s="69"/>
      <c r="F6" s="87"/>
      <c r="G6" s="87" t="s">
        <v>273</v>
      </c>
      <c r="H6" s="69"/>
    </row>
    <row r="7" spans="1:8" ht="20.149999999999999" customHeight="1" x14ac:dyDescent="0.35">
      <c r="A7" s="69"/>
      <c r="B7" s="69"/>
      <c r="C7" s="69"/>
      <c r="D7" s="69"/>
      <c r="E7" s="69"/>
      <c r="F7" s="69"/>
      <c r="G7" s="69"/>
      <c r="H7" s="69"/>
    </row>
    <row r="8" spans="1:8" ht="20.149999999999999" customHeight="1" x14ac:dyDescent="0.35">
      <c r="A8" s="69"/>
      <c r="B8" s="69"/>
      <c r="C8" s="69"/>
      <c r="D8" s="69"/>
      <c r="E8" s="69"/>
      <c r="F8" s="69"/>
      <c r="G8" s="69"/>
      <c r="H8" s="69"/>
    </row>
    <row r="9" spans="1:8" ht="20.149999999999999" customHeight="1" x14ac:dyDescent="0.35">
      <c r="A9" s="71"/>
      <c r="B9" s="71"/>
      <c r="C9" s="71"/>
      <c r="D9" s="71"/>
      <c r="E9" s="71"/>
      <c r="F9" s="71"/>
      <c r="G9" s="72"/>
      <c r="H9" s="72"/>
    </row>
    <row r="10" spans="1:8" ht="20.149999999999999" customHeight="1" x14ac:dyDescent="0.35">
      <c r="A10" s="71"/>
      <c r="B10" s="71"/>
      <c r="C10" s="71"/>
      <c r="D10" s="71"/>
      <c r="E10" s="71"/>
      <c r="F10" s="73"/>
      <c r="G10" s="71"/>
      <c r="H10" s="71"/>
    </row>
    <row r="11" spans="1:8" ht="20.149999999999999" customHeight="1" x14ac:dyDescent="0.65">
      <c r="A11" s="74"/>
      <c r="B11" s="74"/>
      <c r="C11" s="75"/>
      <c r="D11" s="76"/>
      <c r="E11" s="76"/>
      <c r="F11" s="77"/>
      <c r="G11" s="76"/>
      <c r="H11" s="76"/>
    </row>
    <row r="12" spans="1:8" ht="20.149999999999999" customHeight="1" x14ac:dyDescent="0.65">
      <c r="A12" s="74"/>
      <c r="B12" s="74"/>
      <c r="C12" s="75"/>
      <c r="D12" s="74"/>
      <c r="E12" s="78"/>
      <c r="F12" s="75"/>
      <c r="G12" s="76"/>
      <c r="H12" s="76"/>
    </row>
    <row r="13" spans="1:8" ht="20.149999999999999" customHeight="1" x14ac:dyDescent="0.65">
      <c r="A13" s="74"/>
      <c r="B13" s="74"/>
      <c r="C13" s="75"/>
      <c r="D13" s="74"/>
      <c r="E13" s="78"/>
      <c r="F13" s="75"/>
      <c r="G13" s="76"/>
      <c r="H13" s="76"/>
    </row>
    <row r="14" spans="1:8" ht="20.149999999999999" customHeight="1" x14ac:dyDescent="0.65">
      <c r="A14" s="74"/>
      <c r="B14" s="74"/>
      <c r="C14" s="75"/>
      <c r="D14" s="76"/>
      <c r="E14" s="76"/>
      <c r="F14" s="77"/>
      <c r="G14" s="76"/>
      <c r="H14" s="76"/>
    </row>
    <row r="15" spans="1:8" ht="20.149999999999999" customHeight="1" x14ac:dyDescent="0.65">
      <c r="A15" s="74"/>
      <c r="B15" s="74"/>
      <c r="C15" s="75"/>
      <c r="D15" s="74"/>
      <c r="E15" s="78"/>
      <c r="F15" s="75"/>
      <c r="G15" s="76"/>
      <c r="H15" s="76"/>
    </row>
    <row r="16" spans="1:8" ht="20.149999999999999" customHeight="1" x14ac:dyDescent="0.65">
      <c r="A16" s="74"/>
      <c r="B16" s="74"/>
      <c r="C16" s="75"/>
      <c r="D16" s="74"/>
      <c r="E16" s="78"/>
      <c r="F16" s="75"/>
      <c r="G16" s="76"/>
      <c r="H16" s="76"/>
    </row>
    <row r="17" spans="1:8" ht="20.149999999999999" customHeight="1" x14ac:dyDescent="0.65">
      <c r="A17" s="74"/>
      <c r="B17" s="74"/>
      <c r="C17" s="75"/>
      <c r="D17" s="74"/>
      <c r="E17" s="78"/>
      <c r="F17" s="75"/>
      <c r="G17" s="76"/>
      <c r="H17" s="76"/>
    </row>
    <row r="18" spans="1:8" ht="20.149999999999999" customHeight="1" x14ac:dyDescent="0.65">
      <c r="A18" s="74"/>
      <c r="B18" s="74"/>
      <c r="C18" s="75"/>
      <c r="D18" s="74"/>
      <c r="E18" s="78"/>
      <c r="F18" s="75"/>
      <c r="G18" s="76"/>
      <c r="H18" s="76"/>
    </row>
    <row r="19" spans="1:8" ht="20.149999999999999" customHeight="1" x14ac:dyDescent="0.65">
      <c r="A19" s="74"/>
      <c r="B19" s="74"/>
      <c r="C19" s="75"/>
      <c r="D19" s="76"/>
      <c r="E19" s="76"/>
      <c r="F19" s="77"/>
      <c r="G19" s="76"/>
      <c r="H19" s="76"/>
    </row>
    <row r="20" spans="1:8" ht="20.149999999999999" customHeight="1" x14ac:dyDescent="0.65">
      <c r="A20" s="74"/>
      <c r="B20" s="74"/>
      <c r="C20" s="75"/>
      <c r="D20" s="74"/>
      <c r="E20" s="78"/>
      <c r="F20" s="75"/>
      <c r="G20" s="76"/>
      <c r="H20" s="76"/>
    </row>
    <row r="21" spans="1:8" ht="20.149999999999999" customHeight="1" x14ac:dyDescent="0.5">
      <c r="A21" s="79"/>
      <c r="B21" s="80"/>
      <c r="C21" s="80"/>
      <c r="D21" s="80"/>
      <c r="E21" s="80"/>
      <c r="F21" s="80"/>
      <c r="G21" s="80"/>
      <c r="H21" s="80"/>
    </row>
    <row r="22" spans="1:8" ht="20.149999999999999" customHeight="1" x14ac:dyDescent="0.55000000000000004">
      <c r="A22" s="156" t="s">
        <v>268</v>
      </c>
      <c r="B22" s="157"/>
      <c r="C22" s="157"/>
      <c r="D22" s="157"/>
      <c r="E22" s="157"/>
      <c r="F22" s="157"/>
      <c r="G22" s="157"/>
      <c r="H22" s="157"/>
    </row>
    <row r="23" spans="1:8" ht="20.149999999999999" customHeight="1" x14ac:dyDescent="0.55000000000000004">
      <c r="A23" s="156" t="s">
        <v>269</v>
      </c>
      <c r="B23" s="157"/>
      <c r="C23" s="157"/>
      <c r="D23" s="157"/>
      <c r="E23" s="157"/>
      <c r="F23" s="157"/>
      <c r="G23" s="157"/>
      <c r="H23" s="157"/>
    </row>
    <row r="24" spans="1:8" ht="20.149999999999999" customHeight="1" x14ac:dyDescent="0.5">
      <c r="A24" s="172"/>
      <c r="B24" s="173"/>
      <c r="C24" s="173"/>
      <c r="D24" s="173"/>
      <c r="E24" s="173"/>
      <c r="F24" s="173"/>
      <c r="G24" s="173"/>
      <c r="H24" s="173"/>
    </row>
    <row r="25" spans="1:8" ht="20.149999999999999" customHeight="1" x14ac:dyDescent="0.35">
      <c r="A25" s="81"/>
      <c r="B25" s="71"/>
      <c r="C25" s="71"/>
      <c r="D25" s="71"/>
      <c r="E25" s="71"/>
      <c r="F25" s="71"/>
      <c r="G25" s="71"/>
      <c r="H25" s="71"/>
    </row>
    <row r="26" spans="1:8" ht="20.149999999999999" customHeight="1" x14ac:dyDescent="0.5">
      <c r="A26" s="167" t="s">
        <v>272</v>
      </c>
      <c r="B26" s="168"/>
      <c r="C26" s="168"/>
      <c r="D26" s="168"/>
      <c r="E26" s="168"/>
      <c r="F26" s="168"/>
      <c r="G26" s="168"/>
      <c r="H26" s="168"/>
    </row>
    <row r="27" spans="1:8" ht="20.149999999999999" customHeight="1" x14ac:dyDescent="0.5">
      <c r="A27" s="130"/>
      <c r="B27" s="131"/>
      <c r="C27" s="131"/>
      <c r="D27" s="131"/>
      <c r="E27" s="131"/>
      <c r="F27" s="131"/>
      <c r="G27" s="131"/>
      <c r="H27" s="131"/>
    </row>
    <row r="28" spans="1:8" ht="21" x14ac:dyDescent="0.5">
      <c r="A28" s="130"/>
      <c r="B28" s="131"/>
      <c r="C28" s="131"/>
      <c r="D28" s="131"/>
      <c r="E28" s="131"/>
      <c r="F28" s="131"/>
      <c r="G28" s="131"/>
      <c r="H28" s="131"/>
    </row>
    <row r="29" spans="1:8" ht="20.149999999999999" customHeight="1" x14ac:dyDescent="0.45">
      <c r="A29" s="82"/>
      <c r="B29" s="82"/>
      <c r="C29" s="82"/>
      <c r="D29" s="82"/>
      <c r="E29" s="82"/>
      <c r="F29" s="82"/>
      <c r="G29" s="82"/>
      <c r="H29" s="82"/>
    </row>
    <row r="30" spans="1:8" ht="20.149999999999999" customHeight="1" x14ac:dyDescent="0.45">
      <c r="A30" s="82"/>
      <c r="B30" s="82"/>
      <c r="C30" s="82"/>
      <c r="D30" s="82"/>
      <c r="E30" s="82"/>
      <c r="F30" s="82"/>
      <c r="G30" s="82"/>
      <c r="H30" s="82"/>
    </row>
    <row r="31" spans="1:8" ht="20.149999999999999" customHeight="1" x14ac:dyDescent="0.45">
      <c r="A31" s="132"/>
      <c r="B31" s="133"/>
      <c r="C31" s="133"/>
      <c r="D31" s="133"/>
      <c r="E31" s="133"/>
      <c r="F31" s="133"/>
      <c r="G31" s="133"/>
      <c r="H31" s="133"/>
    </row>
    <row r="32" spans="1:8" ht="20.149999999999999" customHeight="1" x14ac:dyDescent="0.45">
      <c r="A32" s="5"/>
      <c r="B32" s="5"/>
      <c r="C32" s="5"/>
      <c r="D32" s="5"/>
      <c r="E32" s="5"/>
      <c r="F32" s="5"/>
      <c r="G32" s="5"/>
      <c r="H32" s="5"/>
    </row>
    <row r="33" spans="1:8" ht="20.149999999999999" customHeight="1" x14ac:dyDescent="0.45">
      <c r="A33" s="132"/>
      <c r="B33" s="133"/>
      <c r="C33" s="133"/>
      <c r="D33" s="133"/>
      <c r="E33" s="133"/>
      <c r="F33" s="133"/>
      <c r="G33" s="133"/>
      <c r="H33" s="133"/>
    </row>
    <row r="34" spans="1:8" ht="15.5" x14ac:dyDescent="0.35">
      <c r="A34" s="7"/>
      <c r="B34" s="3"/>
      <c r="C34" s="3"/>
      <c r="D34" s="3"/>
      <c r="E34" s="3"/>
      <c r="F34" s="3"/>
      <c r="G34" s="3"/>
      <c r="H34" s="3"/>
    </row>
    <row r="35" spans="1:8" ht="18.5" x14ac:dyDescent="0.45">
      <c r="A35" s="132"/>
      <c r="B35" s="133"/>
      <c r="C35" s="133"/>
      <c r="D35" s="133"/>
      <c r="E35" s="133"/>
      <c r="F35" s="133"/>
      <c r="G35" s="133"/>
      <c r="H35" s="133"/>
    </row>
    <row r="36" spans="1:8" ht="15.5" x14ac:dyDescent="0.35">
      <c r="A36" s="7"/>
      <c r="B36" s="3"/>
      <c r="C36" s="3"/>
      <c r="D36" s="3"/>
      <c r="E36" s="3"/>
      <c r="F36" s="3"/>
      <c r="G36" s="3"/>
      <c r="H36" s="3"/>
    </row>
    <row r="37" spans="1:8" ht="20.149999999999999" customHeight="1" x14ac:dyDescent="0.45">
      <c r="A37" s="132"/>
      <c r="B37" s="133"/>
      <c r="C37" s="133"/>
      <c r="D37" s="133"/>
      <c r="E37" s="133"/>
      <c r="F37" s="133"/>
      <c r="G37" s="133"/>
      <c r="H37" s="133"/>
    </row>
    <row r="38" spans="1:8" ht="20.149999999999999" customHeight="1" x14ac:dyDescent="0.35">
      <c r="A38" s="7"/>
      <c r="B38" s="3"/>
      <c r="C38" s="3"/>
      <c r="D38" s="3"/>
      <c r="E38" s="3"/>
      <c r="F38" s="3"/>
      <c r="G38" s="3"/>
      <c r="H38" s="3"/>
    </row>
    <row r="39" spans="1:8" ht="20.149999999999999" customHeight="1" x14ac:dyDescent="0.35">
      <c r="A39" s="7"/>
      <c r="B39" s="3"/>
      <c r="C39" s="3"/>
      <c r="D39" s="3"/>
      <c r="E39" s="3"/>
      <c r="F39" s="3"/>
      <c r="G39" s="3"/>
      <c r="H39" s="3"/>
    </row>
    <row r="40" spans="1:8" ht="20.149999999999999" customHeight="1" x14ac:dyDescent="0.35">
      <c r="A40" s="7"/>
      <c r="B40" s="3"/>
      <c r="C40" s="3"/>
      <c r="D40" s="3"/>
      <c r="E40" s="3"/>
      <c r="F40" s="3"/>
      <c r="G40" s="3"/>
      <c r="H40" s="3"/>
    </row>
    <row r="41" spans="1:8" ht="20.149999999999999" customHeight="1" x14ac:dyDescent="0.35">
      <c r="A41" s="7"/>
      <c r="B41" s="3"/>
      <c r="C41" s="3"/>
      <c r="D41" s="3"/>
      <c r="E41" s="3"/>
      <c r="F41" s="3"/>
      <c r="G41" s="3"/>
      <c r="H41" s="3"/>
    </row>
    <row r="42" spans="1:8" ht="20.149999999999999" customHeight="1" x14ac:dyDescent="0.45">
      <c r="A42" s="5"/>
      <c r="B42" s="41" t="s">
        <v>270</v>
      </c>
      <c r="C42" s="169">
        <f>E88</f>
        <v>0</v>
      </c>
      <c r="D42" s="170"/>
      <c r="E42" s="170"/>
      <c r="F42" s="170"/>
      <c r="G42" s="171"/>
      <c r="H42" s="5"/>
    </row>
    <row r="43" spans="1:8" ht="20.149999999999999" customHeight="1" x14ac:dyDescent="0.35">
      <c r="A43" s="7"/>
      <c r="B43" s="3"/>
      <c r="C43" s="3"/>
      <c r="D43" s="3"/>
      <c r="E43" s="3"/>
      <c r="F43" s="3"/>
      <c r="G43" s="3"/>
      <c r="H43" s="3"/>
    </row>
    <row r="44" spans="1:8" ht="20.149999999999999" customHeight="1" x14ac:dyDescent="0.45">
      <c r="A44" s="5"/>
      <c r="B44" s="41" t="s">
        <v>329</v>
      </c>
      <c r="C44" s="169">
        <f>E103</f>
        <v>0</v>
      </c>
      <c r="D44" s="170"/>
      <c r="E44" s="170"/>
      <c r="F44" s="170"/>
      <c r="G44" s="171"/>
      <c r="H44" s="5"/>
    </row>
    <row r="45" spans="1:8" ht="20.149999999999999" customHeight="1" x14ac:dyDescent="0.35">
      <c r="A45" s="7"/>
      <c r="B45" s="3"/>
      <c r="C45" s="3"/>
      <c r="D45" s="3"/>
      <c r="E45" s="3"/>
      <c r="F45" s="3"/>
      <c r="G45" s="3"/>
      <c r="H45" s="3"/>
    </row>
    <row r="46" spans="1:8" ht="20.149999999999999" customHeight="1" x14ac:dyDescent="0.35">
      <c r="A46" s="3"/>
      <c r="B46" s="3"/>
      <c r="C46" s="3"/>
      <c r="D46" s="3"/>
      <c r="E46" s="3"/>
      <c r="F46" s="3"/>
      <c r="G46" s="160"/>
      <c r="H46" s="161"/>
    </row>
    <row r="47" spans="1:8" ht="20.149999999999999" customHeight="1" x14ac:dyDescent="0.45">
      <c r="A47" s="164"/>
      <c r="B47" s="165"/>
      <c r="C47" s="166"/>
      <c r="D47" s="5"/>
      <c r="E47" s="158"/>
      <c r="F47" s="159"/>
      <c r="G47" s="162"/>
      <c r="H47" s="163"/>
    </row>
    <row r="48" spans="1:8" ht="20.149999999999999" customHeight="1" x14ac:dyDescent="0.45">
      <c r="A48" s="22"/>
      <c r="B48" s="5"/>
      <c r="C48" s="5"/>
      <c r="D48" s="5"/>
      <c r="E48" s="23"/>
      <c r="F48" s="23"/>
      <c r="G48" s="6"/>
      <c r="H48" s="6"/>
    </row>
    <row r="49" spans="1:25" ht="20.149999999999999" customHeight="1" x14ac:dyDescent="0.45">
      <c r="A49" s="22"/>
      <c r="B49" s="5"/>
      <c r="C49" s="5"/>
      <c r="D49" s="5"/>
      <c r="E49" s="23"/>
      <c r="F49" s="23"/>
      <c r="G49" s="4"/>
      <c r="H49" s="4"/>
    </row>
    <row r="50" spans="1:25" ht="20.149999999999999" customHeight="1" x14ac:dyDescent="0.35">
      <c r="A50" s="24" t="s">
        <v>1</v>
      </c>
      <c r="B50" s="25">
        <f ca="1">TODAY()</f>
        <v>45245</v>
      </c>
      <c r="C50" s="7"/>
      <c r="D50" s="7"/>
      <c r="E50" s="7" t="s">
        <v>271</v>
      </c>
      <c r="F50" s="21"/>
      <c r="G50" s="4"/>
      <c r="H50" s="4"/>
    </row>
    <row r="51" spans="1:25" ht="20.149999999999999" customHeight="1" x14ac:dyDescent="0.35">
      <c r="A51" s="3"/>
      <c r="B51" s="3"/>
      <c r="C51" s="3"/>
      <c r="D51" s="3"/>
      <c r="E51" s="140">
        <f>E95</f>
        <v>0</v>
      </c>
      <c r="F51" s="141"/>
      <c r="G51" s="141"/>
      <c r="H51" s="142"/>
    </row>
    <row r="52" spans="1:25" ht="20.149999999999999" customHeight="1" x14ac:dyDescent="0.35">
      <c r="A52" s="3"/>
      <c r="B52" s="3"/>
      <c r="C52" s="3"/>
      <c r="D52" s="3"/>
      <c r="E52" s="7"/>
      <c r="F52" s="21"/>
      <c r="G52" s="4"/>
      <c r="H52" s="4"/>
    </row>
    <row r="53" spans="1:25" ht="20.149999999999999" customHeight="1" x14ac:dyDescent="0.35">
      <c r="A53" s="3"/>
      <c r="B53" s="3"/>
      <c r="C53" s="3"/>
      <c r="D53" s="3"/>
      <c r="E53" s="7"/>
      <c r="F53" s="21"/>
      <c r="G53" s="4"/>
      <c r="H53" s="4"/>
    </row>
    <row r="54" spans="1:25" ht="20.149999999999999" customHeight="1" x14ac:dyDescent="0.35">
      <c r="A54" s="3"/>
      <c r="B54" s="3"/>
      <c r="C54" s="3"/>
      <c r="D54" s="3"/>
      <c r="E54" s="3"/>
      <c r="F54" s="3"/>
      <c r="G54" s="4"/>
      <c r="H54" s="4"/>
    </row>
    <row r="55" spans="1:25" ht="20.149999999999999" customHeight="1" x14ac:dyDescent="0.45">
      <c r="A55" s="8"/>
      <c r="B55" s="8"/>
      <c r="C55" s="8"/>
      <c r="D55" s="8"/>
      <c r="E55" s="8"/>
      <c r="F55" s="8"/>
      <c r="G55" s="8"/>
      <c r="H55" s="8"/>
    </row>
    <row r="56" spans="1:25" ht="20.149999999999999" customHeight="1" x14ac:dyDescent="0.45">
      <c r="A56" s="5" t="s">
        <v>0</v>
      </c>
      <c r="B56" s="5"/>
      <c r="C56" s="8"/>
      <c r="D56" s="8"/>
      <c r="E56" s="8"/>
      <c r="F56" s="8"/>
      <c r="G56" s="8"/>
      <c r="H56" s="8"/>
    </row>
    <row r="57" spans="1:25" ht="20.149999999999999" customHeight="1" x14ac:dyDescent="0.45">
      <c r="A57" s="8"/>
      <c r="B57" s="8"/>
      <c r="C57" s="8"/>
      <c r="D57" s="8"/>
      <c r="E57" s="8"/>
      <c r="F57" s="8"/>
      <c r="G57" s="8"/>
      <c r="H57" s="8"/>
    </row>
    <row r="58" spans="1:25" ht="20.149999999999999" customHeight="1" x14ac:dyDescent="0.45">
      <c r="A58" s="9" t="s">
        <v>291</v>
      </c>
      <c r="B58" s="9"/>
      <c r="C58" s="9"/>
      <c r="D58" s="9"/>
      <c r="E58" s="9"/>
      <c r="F58" s="9"/>
      <c r="G58" s="9"/>
      <c r="H58" s="8"/>
    </row>
    <row r="59" spans="1:25" ht="20.149999999999999" customHeight="1" x14ac:dyDescent="0.45">
      <c r="A59" s="9" t="s">
        <v>274</v>
      </c>
      <c r="B59" s="9"/>
      <c r="C59" s="9"/>
      <c r="D59" s="9"/>
      <c r="E59" s="9"/>
      <c r="F59" s="9"/>
      <c r="G59" s="9"/>
      <c r="H59" s="8"/>
    </row>
    <row r="60" spans="1:25" ht="20.149999999999999" customHeight="1" x14ac:dyDescent="0.45">
      <c r="A60" s="9" t="s">
        <v>331</v>
      </c>
      <c r="B60" s="9"/>
      <c r="C60" s="9"/>
      <c r="D60" s="9"/>
      <c r="E60" s="9"/>
      <c r="F60" s="9"/>
      <c r="G60" s="9"/>
      <c r="H60" s="8"/>
    </row>
    <row r="61" spans="1:25" s="9" customFormat="1" ht="20.149999999999999" customHeight="1" x14ac:dyDescent="0.45">
      <c r="A61" s="9" t="s">
        <v>314</v>
      </c>
      <c r="I61" s="2"/>
      <c r="J61" s="2"/>
      <c r="K61" s="2"/>
      <c r="L61" s="2"/>
      <c r="M61" s="2"/>
      <c r="N61" s="2"/>
      <c r="O61" s="2"/>
      <c r="P61" s="2"/>
      <c r="Q61" s="2"/>
      <c r="R61" s="2"/>
      <c r="S61" s="2"/>
      <c r="T61" s="2"/>
      <c r="U61" s="2"/>
      <c r="V61" s="2"/>
      <c r="W61" s="2"/>
      <c r="X61" s="2"/>
      <c r="Y61" s="2"/>
    </row>
    <row r="62" spans="1:25" ht="20.149999999999999" customHeight="1" x14ac:dyDescent="0.45">
      <c r="A62" s="9" t="s">
        <v>300</v>
      </c>
      <c r="B62" s="9"/>
      <c r="C62" s="9"/>
      <c r="D62" s="9"/>
      <c r="E62" s="9"/>
      <c r="F62" s="9"/>
      <c r="G62" s="9"/>
      <c r="H62" s="8"/>
    </row>
    <row r="63" spans="1:25" ht="20.149999999999999" customHeight="1" x14ac:dyDescent="0.45">
      <c r="A63" s="9" t="s">
        <v>315</v>
      </c>
      <c r="B63" s="9"/>
      <c r="C63" s="9"/>
      <c r="D63" s="9"/>
      <c r="E63" s="9"/>
      <c r="F63" s="9"/>
      <c r="G63" s="9"/>
      <c r="H63" s="8"/>
    </row>
    <row r="64" spans="1:25" ht="20.149999999999999" customHeight="1" x14ac:dyDescent="0.45">
      <c r="A64" s="9" t="s">
        <v>294</v>
      </c>
      <c r="B64" s="9"/>
      <c r="C64" s="9"/>
      <c r="D64" s="9"/>
      <c r="E64" s="9"/>
      <c r="F64" s="9"/>
      <c r="G64" s="9"/>
      <c r="H64" s="8"/>
    </row>
    <row r="65" spans="1:8" ht="20.149999999999999" customHeight="1" x14ac:dyDescent="0.45">
      <c r="A65" s="9" t="s">
        <v>311</v>
      </c>
      <c r="B65" s="9"/>
      <c r="C65" s="9"/>
      <c r="D65" s="9"/>
      <c r="E65" s="9"/>
      <c r="F65" s="9"/>
      <c r="G65" s="9"/>
      <c r="H65" s="8"/>
    </row>
    <row r="66" spans="1:8" ht="20.149999999999999" customHeight="1" x14ac:dyDescent="0.45">
      <c r="A66" s="9" t="s">
        <v>309</v>
      </c>
      <c r="B66" s="9"/>
      <c r="C66" s="9"/>
      <c r="D66" s="9"/>
      <c r="E66" s="9"/>
      <c r="F66" s="9"/>
      <c r="G66" s="9"/>
      <c r="H66" s="8"/>
    </row>
    <row r="67" spans="1:8" ht="20.149999999999999" customHeight="1" x14ac:dyDescent="0.45">
      <c r="A67" s="9"/>
      <c r="B67" s="9"/>
      <c r="C67" s="9"/>
      <c r="D67" s="9"/>
      <c r="E67" s="9"/>
      <c r="F67" s="9"/>
      <c r="G67" s="9"/>
      <c r="H67" s="8"/>
    </row>
    <row r="68" spans="1:8" ht="20.149999999999999" customHeight="1" x14ac:dyDescent="0.45">
      <c r="A68" s="9"/>
      <c r="B68" s="9"/>
      <c r="C68" s="9"/>
      <c r="D68" s="9"/>
      <c r="E68" s="9"/>
      <c r="F68" s="9"/>
      <c r="G68" s="9"/>
      <c r="H68" s="8"/>
    </row>
    <row r="69" spans="1:8" ht="20.149999999999999" customHeight="1" x14ac:dyDescent="0.45">
      <c r="A69" s="9"/>
      <c r="B69" s="9"/>
      <c r="C69" s="9"/>
      <c r="D69" s="9"/>
      <c r="E69" s="9"/>
      <c r="F69" s="9"/>
      <c r="G69" s="9"/>
      <c r="H69" s="8"/>
    </row>
    <row r="70" spans="1:8" ht="20.149999999999999" customHeight="1" x14ac:dyDescent="0.45">
      <c r="A70" s="9"/>
      <c r="B70" s="9"/>
      <c r="C70" s="9"/>
      <c r="D70" s="9"/>
      <c r="E70" s="9"/>
      <c r="F70" s="9"/>
      <c r="G70" s="9"/>
      <c r="H70" s="8"/>
    </row>
    <row r="71" spans="1:8" ht="20.149999999999999" customHeight="1" x14ac:dyDescent="0.35">
      <c r="A71" s="10"/>
      <c r="B71" s="10"/>
      <c r="C71" s="10"/>
      <c r="D71" s="10"/>
      <c r="E71" s="10"/>
      <c r="F71" s="10"/>
      <c r="G71" s="10"/>
      <c r="H71" s="10"/>
    </row>
    <row r="72" spans="1:8" ht="20.149999999999999" customHeight="1" x14ac:dyDescent="0.35">
      <c r="A72" s="11"/>
      <c r="B72" s="11"/>
      <c r="C72" s="11"/>
      <c r="D72" s="11"/>
      <c r="E72" s="11"/>
      <c r="F72" s="11"/>
      <c r="G72" s="11"/>
      <c r="H72" s="11"/>
    </row>
    <row r="73" spans="1:8" ht="20.149999999999999" customHeight="1" x14ac:dyDescent="0.35">
      <c r="A73" s="11"/>
      <c r="B73" s="11"/>
      <c r="C73" s="11"/>
      <c r="D73" s="11"/>
      <c r="E73" s="11"/>
      <c r="F73" s="11"/>
      <c r="G73" s="11"/>
      <c r="H73" s="11"/>
    </row>
    <row r="74" spans="1:8" ht="20.149999999999999" customHeight="1" x14ac:dyDescent="0.35">
      <c r="A74" s="11"/>
      <c r="B74" s="11"/>
      <c r="C74" s="11"/>
      <c r="D74" s="11"/>
      <c r="E74" s="11"/>
      <c r="F74" s="11"/>
      <c r="G74" s="11"/>
      <c r="H74" s="11"/>
    </row>
    <row r="75" spans="1:8" ht="20.149999999999999" customHeight="1" x14ac:dyDescent="0.35">
      <c r="A75" s="11"/>
      <c r="B75" s="11"/>
      <c r="C75" s="11"/>
      <c r="D75" s="11"/>
      <c r="E75" s="11"/>
      <c r="F75" s="11"/>
      <c r="G75" s="11"/>
      <c r="H75" s="11"/>
    </row>
    <row r="76" spans="1:8" ht="20.149999999999999" customHeight="1" x14ac:dyDescent="0.35">
      <c r="A76" s="11"/>
      <c r="B76" s="11"/>
      <c r="C76" s="11"/>
      <c r="D76" s="11"/>
      <c r="E76" s="11"/>
      <c r="F76" s="11"/>
      <c r="G76" s="11"/>
      <c r="H76" s="11"/>
    </row>
    <row r="77" spans="1:8" ht="20.149999999999999" customHeight="1" x14ac:dyDescent="0.35">
      <c r="A77" s="11"/>
      <c r="B77" s="11"/>
      <c r="C77" s="11"/>
      <c r="D77" s="11"/>
      <c r="E77" s="11"/>
      <c r="F77" s="11"/>
      <c r="G77" s="11"/>
      <c r="H77" s="11"/>
    </row>
    <row r="78" spans="1:8" ht="20.149999999999999" customHeight="1" x14ac:dyDescent="0.35">
      <c r="A78" s="11"/>
      <c r="B78" s="11"/>
      <c r="C78" s="11"/>
      <c r="D78" s="11"/>
      <c r="E78" s="11"/>
      <c r="F78" s="11"/>
      <c r="G78" s="11"/>
      <c r="H78" s="11"/>
    </row>
    <row r="79" spans="1:8" ht="20.149999999999999" customHeight="1" x14ac:dyDescent="0.35">
      <c r="A79" s="11"/>
      <c r="B79" s="11"/>
      <c r="C79" s="11"/>
      <c r="D79" s="11"/>
      <c r="E79" s="11"/>
      <c r="F79" s="11"/>
      <c r="G79" s="11"/>
      <c r="H79" s="11"/>
    </row>
    <row r="80" spans="1:8" ht="20.149999999999999" customHeight="1" x14ac:dyDescent="0.35">
      <c r="A80" s="11"/>
      <c r="B80" s="11"/>
      <c r="C80" s="11"/>
      <c r="D80" s="11"/>
      <c r="E80" s="11"/>
      <c r="F80" s="11"/>
      <c r="G80" s="11"/>
      <c r="H80" s="11"/>
    </row>
    <row r="81" spans="1:8" ht="20.149999999999999" customHeight="1" x14ac:dyDescent="0.35">
      <c r="A81" s="11"/>
      <c r="B81" s="11"/>
      <c r="C81" s="11"/>
      <c r="D81" s="11"/>
      <c r="E81" s="11"/>
      <c r="F81" s="11"/>
      <c r="G81" s="11"/>
      <c r="H81" s="11"/>
    </row>
    <row r="82" spans="1:8" ht="20.149999999999999" customHeight="1" x14ac:dyDescent="0.35">
      <c r="A82" s="12"/>
      <c r="B82" s="12"/>
      <c r="C82" s="12"/>
      <c r="D82" s="12"/>
      <c r="E82" s="12"/>
      <c r="F82" s="12"/>
      <c r="G82" s="12"/>
      <c r="H82" s="12"/>
    </row>
    <row r="83" spans="1:8" ht="20.149999999999999" customHeight="1" x14ac:dyDescent="0.35">
      <c r="A83" s="147"/>
      <c r="B83" s="147"/>
      <c r="C83" s="147"/>
      <c r="D83" s="147"/>
      <c r="E83" s="147"/>
      <c r="F83" s="147"/>
      <c r="G83" s="147"/>
      <c r="H83" s="147"/>
    </row>
    <row r="84" spans="1:8" ht="20.149999999999999" customHeight="1" x14ac:dyDescent="0.35">
      <c r="A84" s="39" t="s">
        <v>291</v>
      </c>
      <c r="B84" s="40"/>
      <c r="C84" s="40"/>
      <c r="D84" s="40"/>
      <c r="E84" s="40"/>
      <c r="F84" s="40"/>
      <c r="G84" s="40"/>
      <c r="H84" s="40"/>
    </row>
    <row r="85" spans="1:8" ht="20.149999999999999" customHeight="1" x14ac:dyDescent="0.35">
      <c r="A85" s="40"/>
      <c r="B85" s="40"/>
      <c r="C85" s="40"/>
      <c r="D85" s="40"/>
      <c r="E85" s="40"/>
      <c r="F85" s="40"/>
      <c r="G85" s="40"/>
      <c r="H85" s="40"/>
    </row>
    <row r="86" spans="1:8" ht="20.149999999999999" customHeight="1" x14ac:dyDescent="0.35">
      <c r="A86" s="147" t="s">
        <v>274</v>
      </c>
      <c r="B86" s="147"/>
      <c r="C86" s="147"/>
      <c r="D86" s="147"/>
      <c r="E86" s="147"/>
      <c r="F86" s="147"/>
      <c r="G86" s="147"/>
      <c r="H86" s="147"/>
    </row>
    <row r="87" spans="1:8" ht="20.149999999999999" customHeight="1" x14ac:dyDescent="0.35">
      <c r="A87" s="26"/>
      <c r="B87" s="42"/>
      <c r="C87" s="26"/>
      <c r="D87" s="26"/>
      <c r="E87" s="26"/>
      <c r="F87" s="26"/>
      <c r="G87" s="26"/>
      <c r="H87" s="14"/>
    </row>
    <row r="88" spans="1:8" ht="20.149999999999999" customHeight="1" x14ac:dyDescent="0.35">
      <c r="A88" s="134" t="s">
        <v>275</v>
      </c>
      <c r="B88" s="135"/>
      <c r="C88" s="135"/>
      <c r="D88" s="136"/>
      <c r="E88" s="137"/>
      <c r="F88" s="138"/>
      <c r="G88" s="138"/>
      <c r="H88" s="139"/>
    </row>
    <row r="89" spans="1:8" ht="20.149999999999999" customHeight="1" x14ac:dyDescent="0.35">
      <c r="A89" s="134" t="s">
        <v>6</v>
      </c>
      <c r="B89" s="135"/>
      <c r="C89" s="135"/>
      <c r="D89" s="136"/>
      <c r="E89" s="137"/>
      <c r="F89" s="138"/>
      <c r="G89" s="138"/>
      <c r="H89" s="139"/>
    </row>
    <row r="90" spans="1:8" ht="20.149999999999999" customHeight="1" x14ac:dyDescent="0.35">
      <c r="A90" s="134" t="s">
        <v>7</v>
      </c>
      <c r="B90" s="135"/>
      <c r="C90" s="135"/>
      <c r="D90" s="136"/>
      <c r="E90" s="137"/>
      <c r="F90" s="138"/>
      <c r="G90" s="138"/>
      <c r="H90" s="139"/>
    </row>
    <row r="91" spans="1:8" ht="20.149999999999999" customHeight="1" x14ac:dyDescent="0.35">
      <c r="A91" s="134" t="s">
        <v>8</v>
      </c>
      <c r="B91" s="135"/>
      <c r="C91" s="135"/>
      <c r="D91" s="136"/>
      <c r="E91" s="137"/>
      <c r="F91" s="138"/>
      <c r="G91" s="138"/>
      <c r="H91" s="139"/>
    </row>
    <row r="92" spans="1:8" ht="20.149999999999999" customHeight="1" x14ac:dyDescent="0.35">
      <c r="A92" s="134" t="s">
        <v>281</v>
      </c>
      <c r="B92" s="135"/>
      <c r="C92" s="135"/>
      <c r="D92" s="136"/>
      <c r="E92" s="137"/>
      <c r="F92" s="138"/>
      <c r="G92" s="138"/>
      <c r="H92" s="139"/>
    </row>
    <row r="93" spans="1:8" ht="20.149999999999999" customHeight="1" x14ac:dyDescent="0.35">
      <c r="A93" s="134" t="s">
        <v>276</v>
      </c>
      <c r="B93" s="135"/>
      <c r="C93" s="135"/>
      <c r="D93" s="136"/>
      <c r="E93" s="137"/>
      <c r="F93" s="138"/>
      <c r="G93" s="138"/>
      <c r="H93" s="139"/>
    </row>
    <row r="94" spans="1:8" ht="20.149999999999999" customHeight="1" x14ac:dyDescent="0.35">
      <c r="A94" s="83" t="s">
        <v>288</v>
      </c>
      <c r="B94" s="84"/>
      <c r="C94" s="84"/>
      <c r="D94" s="85"/>
      <c r="E94" s="137"/>
      <c r="F94" s="138"/>
      <c r="G94" s="138"/>
      <c r="H94" s="139"/>
    </row>
    <row r="95" spans="1:8" ht="20.149999999999999" customHeight="1" x14ac:dyDescent="0.35">
      <c r="A95" s="134" t="s">
        <v>277</v>
      </c>
      <c r="B95" s="135"/>
      <c r="C95" s="135"/>
      <c r="D95" s="136"/>
      <c r="E95" s="137"/>
      <c r="F95" s="138"/>
      <c r="G95" s="138"/>
      <c r="H95" s="139"/>
    </row>
    <row r="96" spans="1:8" ht="20.149999999999999" customHeight="1" x14ac:dyDescent="0.35">
      <c r="A96" s="134" t="s">
        <v>282</v>
      </c>
      <c r="B96" s="135"/>
      <c r="C96" s="135"/>
      <c r="D96" s="136"/>
      <c r="E96" s="137"/>
      <c r="F96" s="138"/>
      <c r="G96" s="138"/>
      <c r="H96" s="139"/>
    </row>
    <row r="97" spans="1:8" ht="20.149999999999999" customHeight="1" x14ac:dyDescent="0.35">
      <c r="A97" s="134" t="s">
        <v>278</v>
      </c>
      <c r="B97" s="135"/>
      <c r="C97" s="135"/>
      <c r="D97" s="136"/>
      <c r="E97" s="137"/>
      <c r="F97" s="138"/>
      <c r="G97" s="138"/>
      <c r="H97" s="139"/>
    </row>
    <row r="98" spans="1:8" ht="20.149999999999999" customHeight="1" x14ac:dyDescent="0.35">
      <c r="A98" s="134" t="s">
        <v>9</v>
      </c>
      <c r="B98" s="135"/>
      <c r="C98" s="135"/>
      <c r="D98" s="136"/>
      <c r="E98" s="137"/>
      <c r="F98" s="138"/>
      <c r="G98" s="138"/>
      <c r="H98" s="139"/>
    </row>
    <row r="99" spans="1:8" ht="20.149999999999999" customHeight="1" x14ac:dyDescent="0.35">
      <c r="A99" s="134" t="s">
        <v>10</v>
      </c>
      <c r="B99" s="135"/>
      <c r="C99" s="135"/>
      <c r="D99" s="135"/>
      <c r="E99" s="178"/>
      <c r="F99" s="178"/>
      <c r="G99" s="178"/>
      <c r="H99" s="178"/>
    </row>
    <row r="100" spans="1:8" ht="20.149999999999999" customHeight="1" x14ac:dyDescent="0.35">
      <c r="A100" s="26"/>
      <c r="B100" s="42"/>
      <c r="C100" s="26"/>
      <c r="D100" s="26"/>
      <c r="E100" s="26"/>
      <c r="F100" s="26"/>
      <c r="G100" s="26"/>
      <c r="H100" s="14"/>
    </row>
    <row r="101" spans="1:8" ht="20.149999999999999" customHeight="1" x14ac:dyDescent="0.35">
      <c r="A101" s="147" t="s">
        <v>331</v>
      </c>
      <c r="B101" s="147"/>
      <c r="C101" s="147"/>
      <c r="D101" s="147"/>
      <c r="E101" s="179"/>
      <c r="F101" s="179"/>
      <c r="G101" s="179"/>
      <c r="H101" s="179"/>
    </row>
    <row r="102" spans="1:8" ht="20.149999999999999" customHeight="1" x14ac:dyDescent="0.35">
      <c r="A102" s="26"/>
      <c r="B102" s="42"/>
      <c r="C102" s="26"/>
      <c r="D102" s="26"/>
      <c r="E102" s="26"/>
      <c r="F102" s="26"/>
      <c r="G102" s="26"/>
      <c r="H102" s="14"/>
    </row>
    <row r="103" spans="1:8" ht="20.149999999999999" customHeight="1" x14ac:dyDescent="0.35">
      <c r="A103" s="134" t="s">
        <v>330</v>
      </c>
      <c r="B103" s="135"/>
      <c r="C103" s="135"/>
      <c r="D103" s="136"/>
      <c r="E103" s="143"/>
      <c r="F103" s="144"/>
      <c r="G103" s="144"/>
      <c r="H103" s="145"/>
    </row>
    <row r="104" spans="1:8" ht="20.149999999999999" customHeight="1" x14ac:dyDescent="0.35">
      <c r="A104" s="134" t="s">
        <v>280</v>
      </c>
      <c r="B104" s="135"/>
      <c r="C104" s="135"/>
      <c r="D104" s="136"/>
      <c r="E104" s="143"/>
      <c r="F104" s="144"/>
      <c r="G104" s="144"/>
      <c r="H104" s="145"/>
    </row>
    <row r="105" spans="1:8" ht="20.149999999999999" customHeight="1" x14ac:dyDescent="0.35">
      <c r="A105" s="134" t="s">
        <v>286</v>
      </c>
      <c r="B105" s="135"/>
      <c r="C105" s="135"/>
      <c r="D105" s="136"/>
      <c r="E105" s="143"/>
      <c r="F105" s="144"/>
      <c r="G105" s="143"/>
      <c r="H105" s="144"/>
    </row>
    <row r="106" spans="1:8" ht="20.149999999999999" customHeight="1" x14ac:dyDescent="0.35">
      <c r="A106" s="134" t="s">
        <v>287</v>
      </c>
      <c r="B106" s="135"/>
      <c r="C106" s="135"/>
      <c r="D106" s="136"/>
      <c r="E106" s="143"/>
      <c r="F106" s="144"/>
      <c r="G106" s="143"/>
      <c r="H106" s="144"/>
    </row>
    <row r="107" spans="1:8" ht="20.149999999999999" customHeight="1" x14ac:dyDescent="0.35">
      <c r="A107" s="134" t="s">
        <v>296</v>
      </c>
      <c r="B107" s="135"/>
      <c r="C107" s="135"/>
      <c r="D107" s="136"/>
      <c r="E107" s="182">
        <f>F144</f>
        <v>0</v>
      </c>
      <c r="F107" s="183"/>
      <c r="G107" s="183"/>
      <c r="H107" s="184"/>
    </row>
    <row r="108" spans="1:8" ht="20.149999999999999" customHeight="1" x14ac:dyDescent="0.35">
      <c r="A108" s="134" t="s">
        <v>297</v>
      </c>
      <c r="B108" s="135"/>
      <c r="C108" s="135"/>
      <c r="D108" s="135"/>
      <c r="E108" s="180">
        <f>H144</f>
        <v>0</v>
      </c>
      <c r="F108" s="181"/>
      <c r="G108" s="181"/>
      <c r="H108" s="181"/>
    </row>
    <row r="109" spans="1:8" ht="20.149999999999999" customHeight="1" x14ac:dyDescent="0.35">
      <c r="A109" s="47" t="s">
        <v>16</v>
      </c>
      <c r="B109" s="1"/>
      <c r="C109" s="1"/>
      <c r="D109" s="1"/>
      <c r="E109" s="14"/>
      <c r="F109" s="14"/>
      <c r="G109" s="14"/>
      <c r="H109" s="14"/>
    </row>
    <row r="110" spans="1:8" ht="20.149999999999999" customHeight="1" x14ac:dyDescent="0.35">
      <c r="A110" s="1"/>
      <c r="B110" s="1"/>
      <c r="C110" s="1"/>
      <c r="D110" s="1"/>
      <c r="E110" s="1"/>
      <c r="F110" s="1"/>
      <c r="G110" s="1"/>
      <c r="H110" s="1"/>
    </row>
    <row r="111" spans="1:8" ht="20.149999999999999" customHeight="1" x14ac:dyDescent="0.35">
      <c r="A111" s="147" t="s">
        <v>314</v>
      </c>
      <c r="B111" s="147"/>
      <c r="C111" s="147"/>
      <c r="D111" s="147"/>
      <c r="E111" s="147"/>
      <c r="F111" s="147"/>
      <c r="G111" s="147"/>
      <c r="H111" s="147"/>
    </row>
    <row r="112" spans="1:8" ht="20.149999999999999" customHeight="1" x14ac:dyDescent="0.35">
      <c r="A112" s="27"/>
      <c r="B112" s="27"/>
      <c r="C112" s="27"/>
      <c r="D112" s="27"/>
      <c r="E112" s="27"/>
      <c r="F112" s="27"/>
      <c r="G112" s="27"/>
      <c r="H112" s="1"/>
    </row>
    <row r="113" spans="1:8" ht="20" customHeight="1" x14ac:dyDescent="0.35">
      <c r="A113" s="146" t="s">
        <v>298</v>
      </c>
      <c r="B113" s="146"/>
      <c r="C113" s="146"/>
      <c r="D113" s="146"/>
      <c r="E113" s="146"/>
      <c r="F113" s="146"/>
      <c r="G113" s="146"/>
      <c r="H113" s="146"/>
    </row>
    <row r="114" spans="1:8" ht="20.149999999999999" customHeight="1" x14ac:dyDescent="0.35">
      <c r="A114" s="193"/>
      <c r="B114" s="194"/>
      <c r="C114" s="194"/>
      <c r="D114" s="194"/>
      <c r="E114" s="194"/>
      <c r="F114" s="194"/>
      <c r="G114" s="194"/>
      <c r="H114" s="195"/>
    </row>
    <row r="115" spans="1:8" ht="20.149999999999999" customHeight="1" x14ac:dyDescent="0.35">
      <c r="A115" s="196"/>
      <c r="B115" s="197"/>
      <c r="C115" s="197"/>
      <c r="D115" s="197"/>
      <c r="E115" s="197"/>
      <c r="F115" s="197"/>
      <c r="G115" s="197"/>
      <c r="H115" s="198"/>
    </row>
    <row r="116" spans="1:8" ht="20.149999999999999" customHeight="1" x14ac:dyDescent="0.35">
      <c r="A116" s="196"/>
      <c r="B116" s="197"/>
      <c r="C116" s="197"/>
      <c r="D116" s="197"/>
      <c r="E116" s="197"/>
      <c r="F116" s="197"/>
      <c r="G116" s="197"/>
      <c r="H116" s="198"/>
    </row>
    <row r="117" spans="1:8" ht="20.149999999999999" customHeight="1" x14ac:dyDescent="0.35">
      <c r="A117" s="196"/>
      <c r="B117" s="197"/>
      <c r="C117" s="197"/>
      <c r="D117" s="197"/>
      <c r="E117" s="197"/>
      <c r="F117" s="197"/>
      <c r="G117" s="197"/>
      <c r="H117" s="198"/>
    </row>
    <row r="118" spans="1:8" ht="20.149999999999999" customHeight="1" x14ac:dyDescent="0.35">
      <c r="A118" s="196"/>
      <c r="B118" s="197"/>
      <c r="C118" s="197"/>
      <c r="D118" s="197"/>
      <c r="E118" s="197"/>
      <c r="F118" s="197"/>
      <c r="G118" s="197"/>
      <c r="H118" s="198"/>
    </row>
    <row r="119" spans="1:8" ht="20" customHeight="1" x14ac:dyDescent="0.35">
      <c r="A119" s="196"/>
      <c r="B119" s="197"/>
      <c r="C119" s="197"/>
      <c r="D119" s="197"/>
      <c r="E119" s="197"/>
      <c r="F119" s="197"/>
      <c r="G119" s="197"/>
      <c r="H119" s="198"/>
    </row>
    <row r="120" spans="1:8" ht="20.149999999999999" customHeight="1" x14ac:dyDescent="0.35">
      <c r="A120" s="196"/>
      <c r="B120" s="197"/>
      <c r="C120" s="197"/>
      <c r="D120" s="197"/>
      <c r="E120" s="197"/>
      <c r="F120" s="197"/>
      <c r="G120" s="197"/>
      <c r="H120" s="198"/>
    </row>
    <row r="121" spans="1:8" ht="20.149999999999999" customHeight="1" x14ac:dyDescent="0.35">
      <c r="A121" s="196"/>
      <c r="B121" s="197"/>
      <c r="C121" s="197"/>
      <c r="D121" s="197"/>
      <c r="E121" s="197"/>
      <c r="F121" s="197"/>
      <c r="G121" s="197"/>
      <c r="H121" s="198"/>
    </row>
    <row r="122" spans="1:8" ht="20.149999999999999" customHeight="1" x14ac:dyDescent="0.35">
      <c r="A122" s="196"/>
      <c r="B122" s="197"/>
      <c r="C122" s="197"/>
      <c r="D122" s="197"/>
      <c r="E122" s="197"/>
      <c r="F122" s="197"/>
      <c r="G122" s="197"/>
      <c r="H122" s="198"/>
    </row>
    <row r="123" spans="1:8" ht="20.149999999999999" customHeight="1" x14ac:dyDescent="0.35">
      <c r="A123" s="196"/>
      <c r="B123" s="197"/>
      <c r="C123" s="197"/>
      <c r="D123" s="197"/>
      <c r="E123" s="197"/>
      <c r="F123" s="197"/>
      <c r="G123" s="197"/>
      <c r="H123" s="198"/>
    </row>
    <row r="124" spans="1:8" ht="20.149999999999999" customHeight="1" x14ac:dyDescent="0.35">
      <c r="A124" s="196"/>
      <c r="B124" s="197"/>
      <c r="C124" s="197"/>
      <c r="D124" s="197"/>
      <c r="E124" s="197"/>
      <c r="F124" s="197"/>
      <c r="G124" s="197"/>
      <c r="H124" s="198"/>
    </row>
    <row r="125" spans="1:8" ht="20.149999999999999" customHeight="1" x14ac:dyDescent="0.35">
      <c r="A125" s="196"/>
      <c r="B125" s="197"/>
      <c r="C125" s="197"/>
      <c r="D125" s="197"/>
      <c r="E125" s="197"/>
      <c r="F125" s="197"/>
      <c r="G125" s="197"/>
      <c r="H125" s="198"/>
    </row>
    <row r="126" spans="1:8" ht="20.149999999999999" customHeight="1" x14ac:dyDescent="0.35">
      <c r="A126" s="196"/>
      <c r="B126" s="197"/>
      <c r="C126" s="197"/>
      <c r="D126" s="197"/>
      <c r="E126" s="197"/>
      <c r="F126" s="197"/>
      <c r="G126" s="197"/>
      <c r="H126" s="198"/>
    </row>
    <row r="127" spans="1:8" ht="20.149999999999999" customHeight="1" x14ac:dyDescent="0.35">
      <c r="A127" s="199"/>
      <c r="B127" s="200"/>
      <c r="C127" s="200"/>
      <c r="D127" s="200"/>
      <c r="E127" s="200"/>
      <c r="F127" s="200"/>
      <c r="G127" s="200"/>
      <c r="H127" s="201"/>
    </row>
    <row r="128" spans="1:8" ht="20.149999999999999" customHeight="1" x14ac:dyDescent="0.35">
      <c r="A128" s="1"/>
      <c r="B128" s="1"/>
      <c r="C128" s="1"/>
      <c r="D128" s="1"/>
      <c r="E128" s="1"/>
      <c r="F128" s="1"/>
      <c r="G128" s="1"/>
      <c r="H128" s="1"/>
    </row>
    <row r="129" spans="1:8" ht="20.149999999999999" customHeight="1" x14ac:dyDescent="0.35">
      <c r="A129" s="32" t="s">
        <v>300</v>
      </c>
      <c r="B129" s="33"/>
      <c r="C129" s="33"/>
      <c r="D129" s="33"/>
      <c r="E129" s="33"/>
      <c r="F129" s="33"/>
      <c r="G129" s="33"/>
      <c r="H129" s="33"/>
    </row>
    <row r="130" spans="1:8" ht="20.149999999999999" customHeight="1" x14ac:dyDescent="0.35">
      <c r="A130" s="34"/>
      <c r="B130" s="34"/>
      <c r="C130" s="34"/>
      <c r="D130" s="34"/>
      <c r="E130" s="34"/>
      <c r="F130" s="34"/>
      <c r="G130" s="34"/>
      <c r="H130" s="34"/>
    </row>
    <row r="131" spans="1:8" ht="20.149999999999999" customHeight="1" x14ac:dyDescent="0.35">
      <c r="A131" s="121" t="s">
        <v>301</v>
      </c>
      <c r="B131" s="121"/>
      <c r="C131" s="121"/>
      <c r="D131" s="121"/>
      <c r="E131" s="121"/>
      <c r="F131" s="121"/>
      <c r="G131" s="121"/>
      <c r="H131" s="121"/>
    </row>
    <row r="132" spans="1:8" ht="20.149999999999999" customHeight="1" x14ac:dyDescent="0.35">
      <c r="A132" s="150" t="s">
        <v>303</v>
      </c>
      <c r="B132" s="115" t="s">
        <v>299</v>
      </c>
      <c r="C132" s="116"/>
      <c r="D132" s="116"/>
      <c r="E132" s="116"/>
      <c r="F132" s="116"/>
      <c r="G132" s="117"/>
      <c r="H132" s="91"/>
    </row>
    <row r="133" spans="1:8" ht="31.5" customHeight="1" x14ac:dyDescent="0.35">
      <c r="A133" s="151"/>
      <c r="B133" s="118" t="s">
        <v>302</v>
      </c>
      <c r="C133" s="119"/>
      <c r="D133" s="119"/>
      <c r="E133" s="119"/>
      <c r="F133" s="119"/>
      <c r="G133" s="120"/>
      <c r="H133" s="88"/>
    </row>
    <row r="134" spans="1:8" ht="20.149999999999999" customHeight="1" x14ac:dyDescent="0.35">
      <c r="A134" s="34"/>
      <c r="B134" s="34"/>
      <c r="C134" s="34"/>
      <c r="D134" s="34"/>
      <c r="E134" s="34"/>
      <c r="F134" s="34"/>
      <c r="G134" s="34"/>
      <c r="H134" s="33"/>
    </row>
    <row r="135" spans="1:8" ht="20.149999999999999" customHeight="1" x14ac:dyDescent="0.35">
      <c r="A135" s="34"/>
      <c r="B135" s="34"/>
      <c r="C135" s="34"/>
      <c r="D135" s="34"/>
      <c r="E135" s="34"/>
      <c r="F135" s="34"/>
      <c r="G135" s="34"/>
      <c r="H135" s="33"/>
    </row>
    <row r="136" spans="1:8" ht="20.149999999999999" customHeight="1" x14ac:dyDescent="0.35">
      <c r="A136" s="32" t="s">
        <v>315</v>
      </c>
      <c r="B136" s="33"/>
      <c r="C136" s="33"/>
      <c r="D136" s="33"/>
      <c r="E136" s="33"/>
      <c r="F136" s="33"/>
      <c r="G136" s="33"/>
      <c r="H136" s="33"/>
    </row>
    <row r="137" spans="1:8" ht="20.149999999999999" customHeight="1" x14ac:dyDescent="0.35">
      <c r="A137" s="34"/>
      <c r="B137" s="34"/>
      <c r="C137" s="34"/>
      <c r="D137" s="34"/>
      <c r="E137" s="34"/>
      <c r="F137" s="34"/>
      <c r="G137" s="34"/>
      <c r="H137" s="34"/>
    </row>
    <row r="138" spans="1:8" ht="59.5" customHeight="1" x14ac:dyDescent="0.35">
      <c r="A138" s="113" t="s">
        <v>308</v>
      </c>
      <c r="B138" s="113" t="s">
        <v>279</v>
      </c>
      <c r="C138" s="129" t="s">
        <v>353</v>
      </c>
      <c r="D138" s="129"/>
      <c r="E138" s="113" t="s">
        <v>340</v>
      </c>
      <c r="F138" s="121" t="s">
        <v>317</v>
      </c>
      <c r="G138" s="121"/>
      <c r="H138" s="112" t="s">
        <v>318</v>
      </c>
    </row>
    <row r="139" spans="1:8" ht="20.149999999999999" customHeight="1" x14ac:dyDescent="0.35">
      <c r="A139" s="89" t="s">
        <v>303</v>
      </c>
      <c r="B139" s="192"/>
      <c r="C139" s="191" t="e">
        <f>VLOOKUP(B139,Tabela10[#All],4,FALSE)</f>
        <v>#N/A</v>
      </c>
      <c r="D139" s="191"/>
      <c r="E139" s="90" t="e">
        <f>IF($C139=odgovori!$O$5,1,IF($C139=odgovori!$O$6,2,IF($C139=odgovori!$O$7,3,IF($C139=odgovori!$O$8,4,IF($C139=odgovori!$O$9,5,IF($C139=odgovori!$O$10,6,0))))))</f>
        <v>#N/A</v>
      </c>
      <c r="F139" s="202" t="e">
        <f>IF($E139=1,odgovori!Q4,IF($E139=2,odgovori!Q5,IF($E139=3,odgovori!Q6,IF($E139=4,odgovori!Q7,IF($E139=5,odgovori!Q8,IF($E139=6,odgovori!Q9,0))))))</f>
        <v>#N/A</v>
      </c>
      <c r="G139" s="203"/>
      <c r="H139" s="204" t="e">
        <f>F139*0.7</f>
        <v>#N/A</v>
      </c>
    </row>
    <row r="140" spans="1:8" ht="20.149999999999999" customHeight="1" x14ac:dyDescent="0.35">
      <c r="A140" s="89" t="s">
        <v>304</v>
      </c>
      <c r="B140" s="192"/>
      <c r="C140" s="191" t="e">
        <f>VLOOKUP(B140,Tabela10[#All],4,FALSE)</f>
        <v>#N/A</v>
      </c>
      <c r="D140" s="191"/>
      <c r="E140" s="90" t="e">
        <f>IF($C140=odgovori!$O$5,1,IF($C140=odgovori!$O$6,2,IF($C140=odgovori!$O$7,3,IF($C140=odgovori!$O$8,4,IF($C140=odgovori!$O$9,5,IF($C140=odgovori!$O$10,6,0))))))</f>
        <v>#N/A</v>
      </c>
      <c r="F140" s="202" t="e">
        <f>IF($E140=1,odgovori!Q4,IF($E140=2,odgovori!Q5,IF($E140=3,odgovori!Q6,IF($E140=4,odgovori!Q7,IF($E140=5,odgovori!Q8,IF($E140=6,odgovori!Q9,0))))))</f>
        <v>#N/A</v>
      </c>
      <c r="G140" s="203"/>
      <c r="H140" s="204" t="e">
        <f t="shared" ref="H140:H143" si="0">F140*0.7</f>
        <v>#N/A</v>
      </c>
    </row>
    <row r="141" spans="1:8" ht="20.149999999999999" customHeight="1" x14ac:dyDescent="0.35">
      <c r="A141" s="89" t="s">
        <v>305</v>
      </c>
      <c r="B141" s="192"/>
      <c r="C141" s="191" t="e">
        <f>VLOOKUP(B141,Tabela10[#All],4,FALSE)</f>
        <v>#N/A</v>
      </c>
      <c r="D141" s="191"/>
      <c r="E141" s="90" t="e">
        <f>IF($C141=odgovori!$O$5,1,IF($C141=odgovori!$O$6,2,IF($C141=odgovori!$O$7,3,IF($C141=odgovori!$O$8,4,IF($C141=odgovori!$O$9,5,IF($C141=odgovori!$O$10,6,0))))))</f>
        <v>#N/A</v>
      </c>
      <c r="F141" s="202" t="e">
        <f>IF($E141=1,odgovori!Q4,IF($E141=2,odgovori!Q5,IF($E141=3,odgovori!Q6,IF($E141=4,odgovori!Q7,IF($E141=5,odgovori!Q8,IF($E141=6,odgovori!Q9,0))))))</f>
        <v>#N/A</v>
      </c>
      <c r="G141" s="203"/>
      <c r="H141" s="204" t="e">
        <f t="shared" si="0"/>
        <v>#N/A</v>
      </c>
    </row>
    <row r="142" spans="1:8" ht="20.149999999999999" customHeight="1" x14ac:dyDescent="0.35">
      <c r="A142" s="89" t="s">
        <v>306</v>
      </c>
      <c r="B142" s="192"/>
      <c r="C142" s="191" t="e">
        <f>VLOOKUP(B142,Tabela10[#All],4,FALSE)</f>
        <v>#N/A</v>
      </c>
      <c r="D142" s="191"/>
      <c r="E142" s="90" t="e">
        <f>IF($C142=odgovori!$O$5,1,IF($C142=odgovori!$O$6,2,IF($C142=odgovori!$O$7,3,IF($C142=odgovori!$O$8,4,IF($C142=odgovori!$O$9,5,IF($C142=odgovori!$O$10,6,0))))))</f>
        <v>#N/A</v>
      </c>
      <c r="F142" s="202" t="e">
        <f>IF($E142=1,odgovori!Q4,IF($E142=2,odgovori!Q5,IF($E142=3,odgovori!Q6,IF($E142=4,odgovori!Q7,IF($E142=5,odgovori!Q8,IF($E142=6,odgovori!Q9,0))))))</f>
        <v>#N/A</v>
      </c>
      <c r="G142" s="203"/>
      <c r="H142" s="204" t="e">
        <f t="shared" si="0"/>
        <v>#N/A</v>
      </c>
    </row>
    <row r="143" spans="1:8" ht="20.149999999999999" customHeight="1" x14ac:dyDescent="0.35">
      <c r="A143" s="89" t="s">
        <v>307</v>
      </c>
      <c r="B143" s="192"/>
      <c r="C143" s="191" t="e">
        <f>VLOOKUP(B143,Tabela10[#All],4,FALSE)</f>
        <v>#N/A</v>
      </c>
      <c r="D143" s="191"/>
      <c r="E143" s="90" t="e">
        <f>IF($C143=odgovori!$O$5,1,IF($C143=odgovori!$O$6,2,IF($C143=odgovori!$O$7,3,IF($C143=odgovori!$O$8,4,IF($C143=odgovori!$O$9,5,IF($C143=odgovori!$O$10,6,0))))))</f>
        <v>#N/A</v>
      </c>
      <c r="F143" s="202" t="e">
        <f>IF($E143=1,odgovori!Q4,IF($E143=2,odgovori!Q5,IF($E143=3,odgovori!Q6,IF($E143=4,odgovori!Q7,IF($E143=5,odgovori!Q8,IF($E143=6,odgovori!Q9,0))))))</f>
        <v>#N/A</v>
      </c>
      <c r="G143" s="203"/>
      <c r="H143" s="204" t="e">
        <f t="shared" si="0"/>
        <v>#N/A</v>
      </c>
    </row>
    <row r="144" spans="1:8" ht="20.149999999999999" customHeight="1" x14ac:dyDescent="0.35">
      <c r="A144" s="122"/>
      <c r="B144" s="123"/>
      <c r="C144" s="123"/>
      <c r="D144" s="123"/>
      <c r="E144" s="124"/>
      <c r="F144" s="205">
        <f>SUMIF(F139:G143,"&gt;0")</f>
        <v>0</v>
      </c>
      <c r="G144" s="206"/>
      <c r="H144" s="207">
        <f>SUMIF(H139:H143,"&gt;0")</f>
        <v>0</v>
      </c>
    </row>
    <row r="145" spans="1:10" ht="20.149999999999999" customHeight="1" x14ac:dyDescent="0.35">
      <c r="A145" s="13"/>
      <c r="B145" s="13"/>
      <c r="C145" s="13"/>
      <c r="D145" s="13"/>
      <c r="E145" s="13"/>
      <c r="F145" s="13"/>
      <c r="G145" s="15"/>
      <c r="H145" s="13"/>
    </row>
    <row r="146" spans="1:10" s="94" customFormat="1" ht="20.149999999999999" customHeight="1" x14ac:dyDescent="0.35">
      <c r="A146" s="148" t="s">
        <v>294</v>
      </c>
      <c r="B146" s="148"/>
      <c r="C146" s="148"/>
      <c r="D146" s="148"/>
      <c r="E146" s="148"/>
      <c r="F146" s="148"/>
      <c r="G146" s="148"/>
      <c r="H146" s="149"/>
    </row>
    <row r="147" spans="1:10" ht="20.149999999999999" customHeight="1" x14ac:dyDescent="0.35">
      <c r="A147" s="13"/>
      <c r="B147" s="13"/>
      <c r="C147" s="13"/>
      <c r="D147" s="13"/>
      <c r="E147" s="13"/>
      <c r="F147" s="13"/>
      <c r="G147" s="15"/>
      <c r="H147" s="12"/>
    </row>
    <row r="148" spans="1:10" ht="20.149999999999999" customHeight="1" x14ac:dyDescent="0.35">
      <c r="A148" s="129" t="s">
        <v>264</v>
      </c>
      <c r="B148" s="129"/>
      <c r="C148" s="129"/>
      <c r="D148" s="129"/>
      <c r="E148" s="37" t="s">
        <v>4</v>
      </c>
      <c r="F148" s="154" t="s">
        <v>263</v>
      </c>
      <c r="G148" s="155"/>
      <c r="H148" s="38" t="s">
        <v>295</v>
      </c>
    </row>
    <row r="149" spans="1:10" ht="20.149999999999999" customHeight="1" x14ac:dyDescent="0.35">
      <c r="A149" s="125" t="s">
        <v>292</v>
      </c>
      <c r="B149" s="125"/>
      <c r="C149" s="125"/>
      <c r="D149" s="125"/>
      <c r="E149" s="31" t="s">
        <v>293</v>
      </c>
      <c r="F149" s="152"/>
      <c r="G149" s="153"/>
      <c r="H149" s="93">
        <f>A154</f>
        <v>0</v>
      </c>
    </row>
    <row r="150" spans="1:10" ht="20.149999999999999" customHeight="1" x14ac:dyDescent="0.35">
      <c r="A150" s="13"/>
      <c r="B150" s="13"/>
      <c r="C150" s="13"/>
      <c r="D150" s="13"/>
      <c r="E150" s="13"/>
      <c r="F150" s="13"/>
      <c r="G150" s="15"/>
      <c r="H150" s="15"/>
    </row>
    <row r="151" spans="1:10" s="94" customFormat="1" ht="20.149999999999999" customHeight="1" x14ac:dyDescent="0.35">
      <c r="A151" s="35" t="s">
        <v>311</v>
      </c>
      <c r="B151" s="95"/>
      <c r="C151" s="95"/>
      <c r="D151" s="95"/>
      <c r="E151" s="95"/>
      <c r="F151" s="95"/>
      <c r="G151" s="96"/>
      <c r="H151" s="96"/>
    </row>
    <row r="152" spans="1:10" ht="20.149999999999999" customHeight="1" x14ac:dyDescent="0.35">
      <c r="A152" s="13"/>
      <c r="B152" s="13"/>
      <c r="C152" s="13"/>
      <c r="D152" s="13"/>
      <c r="E152" s="13"/>
      <c r="F152" s="13"/>
      <c r="G152" s="15"/>
      <c r="H152" s="15"/>
    </row>
    <row r="153" spans="1:10" ht="38.5" customHeight="1" x14ac:dyDescent="0.35">
      <c r="A153" s="127" t="s">
        <v>312</v>
      </c>
      <c r="B153" s="128"/>
      <c r="C153" s="60" t="s">
        <v>310</v>
      </c>
      <c r="D153" s="13"/>
      <c r="E153" s="13"/>
      <c r="F153" s="13"/>
      <c r="G153" s="15"/>
      <c r="H153" s="15"/>
    </row>
    <row r="154" spans="1:10" ht="20.149999999999999" customHeight="1" x14ac:dyDescent="0.35">
      <c r="A154" s="152"/>
      <c r="B154" s="153"/>
      <c r="C154" s="92">
        <f>H144</f>
        <v>0</v>
      </c>
      <c r="D154" s="13"/>
      <c r="E154" s="13"/>
      <c r="F154" s="13"/>
      <c r="G154" s="15"/>
      <c r="H154" s="15"/>
      <c r="I154" s="17"/>
      <c r="J154" s="17"/>
    </row>
    <row r="155" spans="1:10" ht="20.149999999999999" customHeight="1" x14ac:dyDescent="0.35">
      <c r="A155" s="13"/>
      <c r="B155" s="13"/>
      <c r="C155" s="13"/>
      <c r="D155" s="13"/>
      <c r="E155" s="13"/>
      <c r="F155" s="13"/>
      <c r="G155" s="15"/>
      <c r="H155" s="15"/>
    </row>
    <row r="156" spans="1:10" ht="29.5" customHeight="1" x14ac:dyDescent="0.35">
      <c r="A156" s="126" t="s">
        <v>265</v>
      </c>
      <c r="B156" s="126"/>
      <c r="C156" s="126"/>
      <c r="D156" s="126"/>
      <c r="E156" s="126"/>
      <c r="F156" s="126"/>
      <c r="G156" s="126"/>
      <c r="H156" s="126"/>
    </row>
    <row r="157" spans="1:10" ht="20.149999999999999" customHeight="1" x14ac:dyDescent="0.35">
      <c r="A157" s="193"/>
      <c r="B157" s="194"/>
      <c r="C157" s="194"/>
      <c r="D157" s="194"/>
      <c r="E157" s="194"/>
      <c r="F157" s="194"/>
      <c r="G157" s="194"/>
      <c r="H157" s="195"/>
    </row>
    <row r="158" spans="1:10" ht="20.149999999999999" customHeight="1" x14ac:dyDescent="0.35">
      <c r="A158" s="196"/>
      <c r="B158" s="197"/>
      <c r="C158" s="197"/>
      <c r="D158" s="197"/>
      <c r="E158" s="197"/>
      <c r="F158" s="197"/>
      <c r="G158" s="197"/>
      <c r="H158" s="198"/>
    </row>
    <row r="159" spans="1:10" ht="20.149999999999999" customHeight="1" x14ac:dyDescent="0.35">
      <c r="A159" s="196"/>
      <c r="B159" s="197"/>
      <c r="C159" s="197"/>
      <c r="D159" s="197"/>
      <c r="E159" s="197"/>
      <c r="F159" s="197"/>
      <c r="G159" s="197"/>
      <c r="H159" s="198"/>
    </row>
    <row r="160" spans="1:10" ht="20.149999999999999" customHeight="1" x14ac:dyDescent="0.35">
      <c r="A160" s="199"/>
      <c r="B160" s="200"/>
      <c r="C160" s="200"/>
      <c r="D160" s="200"/>
      <c r="E160" s="200"/>
      <c r="F160" s="200"/>
      <c r="G160" s="200"/>
      <c r="H160" s="201"/>
    </row>
    <row r="161" spans="1:8" ht="20.149999999999999" customHeight="1" x14ac:dyDescent="0.35">
      <c r="A161" s="14"/>
      <c r="B161" s="14"/>
      <c r="C161" s="14"/>
      <c r="D161" s="14"/>
      <c r="E161" s="14"/>
      <c r="F161" s="14"/>
      <c r="G161" s="14"/>
      <c r="H161" s="14"/>
    </row>
    <row r="162" spans="1:8" ht="20.149999999999999" customHeight="1" x14ac:dyDescent="0.35">
      <c r="A162" s="12"/>
      <c r="B162" s="12"/>
      <c r="C162" s="12"/>
      <c r="D162" s="12"/>
      <c r="E162" s="12"/>
      <c r="F162" s="12"/>
      <c r="G162" s="12"/>
      <c r="H162" s="12"/>
    </row>
    <row r="163" spans="1:8" ht="20.149999999999999" customHeight="1" x14ac:dyDescent="0.35">
      <c r="A163" s="35" t="s">
        <v>309</v>
      </c>
      <c r="B163" s="61"/>
      <c r="C163" s="61"/>
      <c r="D163" s="61"/>
      <c r="E163" s="61"/>
      <c r="F163" s="61"/>
      <c r="G163" s="61"/>
      <c r="H163" s="61"/>
    </row>
    <row r="164" spans="1:8" ht="20.149999999999999" customHeight="1" x14ac:dyDescent="0.35">
      <c r="A164" s="13"/>
      <c r="B164" s="13"/>
      <c r="C164" s="13"/>
      <c r="D164" s="13"/>
      <c r="E164" s="13"/>
      <c r="F164" s="13"/>
      <c r="G164" s="14"/>
      <c r="H164" s="14"/>
    </row>
    <row r="165" spans="1:8" ht="20.149999999999999" customHeight="1" x14ac:dyDescent="0.35">
      <c r="A165" s="28" t="s">
        <v>270</v>
      </c>
      <c r="B165" s="175">
        <f>E88</f>
        <v>0</v>
      </c>
      <c r="C165" s="175"/>
      <c r="D165" s="175"/>
      <c r="E165" s="175"/>
      <c r="F165" s="175"/>
      <c r="G165" s="64"/>
      <c r="H165" s="14"/>
    </row>
    <row r="166" spans="1:8" ht="20.149999999999999" customHeight="1" x14ac:dyDescent="0.35">
      <c r="A166" s="1"/>
      <c r="B166" s="14"/>
      <c r="C166" s="14"/>
      <c r="D166" s="19"/>
      <c r="E166" s="14"/>
      <c r="F166" s="14"/>
      <c r="G166" s="20"/>
      <c r="H166" s="18"/>
    </row>
    <row r="167" spans="1:8" ht="66.650000000000006" customHeight="1" x14ac:dyDescent="0.35">
      <c r="A167" s="176" t="s">
        <v>316</v>
      </c>
      <c r="B167" s="177"/>
      <c r="C167" s="177"/>
      <c r="D167" s="177"/>
      <c r="E167" s="177"/>
      <c r="F167" s="177"/>
      <c r="G167" s="177"/>
      <c r="H167" s="177"/>
    </row>
    <row r="168" spans="1:8" ht="20.149999999999999" customHeight="1" x14ac:dyDescent="0.35">
      <c r="A168" s="1"/>
      <c r="B168" s="1"/>
      <c r="C168" s="1"/>
      <c r="D168" s="1"/>
      <c r="E168" s="1"/>
      <c r="F168" s="1"/>
      <c r="G168" s="1"/>
      <c r="H168" s="1"/>
    </row>
    <row r="169" spans="1:8" ht="20.149999999999999" customHeight="1" x14ac:dyDescent="0.35">
      <c r="A169" s="1"/>
      <c r="B169" s="1"/>
      <c r="C169" s="1"/>
      <c r="D169" s="1"/>
      <c r="E169" s="1"/>
      <c r="F169" s="1"/>
      <c r="G169" s="1"/>
      <c r="H169" s="1"/>
    </row>
    <row r="170" spans="1:8" ht="20.149999999999999" customHeight="1" x14ac:dyDescent="0.35">
      <c r="A170" s="1" t="s">
        <v>271</v>
      </c>
      <c r="B170" s="1"/>
      <c r="C170" s="174">
        <f>E95</f>
        <v>0</v>
      </c>
      <c r="D170" s="174"/>
      <c r="E170" s="174"/>
      <c r="F170" s="174"/>
      <c r="G170" s="1"/>
      <c r="H170" s="1"/>
    </row>
    <row r="171" spans="1:8" ht="20.149999999999999" customHeight="1" x14ac:dyDescent="0.35">
      <c r="A171" s="1"/>
      <c r="B171" s="1"/>
      <c r="C171" s="1"/>
      <c r="D171" s="1"/>
      <c r="E171" s="1"/>
      <c r="F171" s="1"/>
      <c r="G171" s="1"/>
      <c r="H171" s="1"/>
    </row>
    <row r="172" spans="1:8" ht="20.149999999999999" customHeight="1" thickBot="1" x14ac:dyDescent="0.4">
      <c r="A172" s="1"/>
      <c r="B172" s="16" t="s">
        <v>3</v>
      </c>
      <c r="C172" s="62"/>
      <c r="D172" s="62"/>
      <c r="E172" s="1"/>
      <c r="F172" s="1"/>
      <c r="G172" s="1"/>
      <c r="H172" s="1"/>
    </row>
    <row r="173" spans="1:8" ht="20.149999999999999" customHeight="1" x14ac:dyDescent="0.35">
      <c r="A173" s="1"/>
      <c r="B173" s="29"/>
      <c r="C173" s="14"/>
      <c r="D173" s="14"/>
      <c r="E173" s="1"/>
      <c r="F173" s="1"/>
      <c r="G173" s="1"/>
      <c r="H173" s="1"/>
    </row>
    <row r="174" spans="1:8" ht="20.149999999999999" customHeight="1" x14ac:dyDescent="0.35">
      <c r="A174" s="1"/>
      <c r="B174" s="29"/>
      <c r="C174" s="1"/>
      <c r="D174" s="1"/>
      <c r="E174" s="1"/>
      <c r="F174" s="1"/>
      <c r="G174" s="1"/>
      <c r="H174" s="1"/>
    </row>
    <row r="175" spans="1:8" ht="20.149999999999999" customHeight="1" x14ac:dyDescent="0.35">
      <c r="A175" s="63" t="s">
        <v>266</v>
      </c>
      <c r="B175" s="30">
        <f ca="1">TODAY()</f>
        <v>45245</v>
      </c>
      <c r="C175" s="1"/>
      <c r="E175" s="29" t="s">
        <v>2</v>
      </c>
      <c r="G175" s="1"/>
      <c r="H175" s="1"/>
    </row>
    <row r="176" spans="1:8" ht="20.149999999999999" customHeight="1" x14ac:dyDescent="0.35">
      <c r="A176" s="1"/>
      <c r="B176" s="1"/>
      <c r="C176" s="1"/>
      <c r="D176" s="1"/>
      <c r="E176" s="1"/>
      <c r="F176" s="1"/>
      <c r="G176" s="1"/>
      <c r="H176" s="1"/>
    </row>
  </sheetData>
  <sheetProtection algorithmName="SHA-512" hashValue="sjPgfYcqJV/6C728rUfm0aPfoAqqCSyJVcYsGAE+FLRrAES8g17ldMNoVNvunXXhjpl7MskUJHlJksghcDxrqA==" saltValue="R0tbRBswbuB/c2+PMAp51A==" spinCount="100000" sheet="1" formatCells="0" formatColumns="0" formatRows="0" insertRows="0" selectLockedCells="1"/>
  <dataConsolidate/>
  <mergeCells count="90">
    <mergeCell ref="A96:D96"/>
    <mergeCell ref="E96:H96"/>
    <mergeCell ref="A108:D108"/>
    <mergeCell ref="E108:H108"/>
    <mergeCell ref="A107:D107"/>
    <mergeCell ref="E107:H107"/>
    <mergeCell ref="E105:F105"/>
    <mergeCell ref="G105:H105"/>
    <mergeCell ref="E106:F106"/>
    <mergeCell ref="G106:H106"/>
    <mergeCell ref="A99:D99"/>
    <mergeCell ref="A103:D103"/>
    <mergeCell ref="E99:H99"/>
    <mergeCell ref="E103:H103"/>
    <mergeCell ref="A101:H101"/>
    <mergeCell ref="C170:F170"/>
    <mergeCell ref="A154:B154"/>
    <mergeCell ref="B165:F165"/>
    <mergeCell ref="A83:H83"/>
    <mergeCell ref="A167:H167"/>
    <mergeCell ref="A88:D88"/>
    <mergeCell ref="E88:H88"/>
    <mergeCell ref="E89:H89"/>
    <mergeCell ref="A89:D89"/>
    <mergeCell ref="E90:H90"/>
    <mergeCell ref="E91:H91"/>
    <mergeCell ref="E93:H93"/>
    <mergeCell ref="E94:H94"/>
    <mergeCell ref="E95:H95"/>
    <mergeCell ref="A97:D97"/>
    <mergeCell ref="E97:H97"/>
    <mergeCell ref="F148:G148"/>
    <mergeCell ref="A31:H31"/>
    <mergeCell ref="A22:H22"/>
    <mergeCell ref="E47:F47"/>
    <mergeCell ref="G46:H46"/>
    <mergeCell ref="G47:H47"/>
    <mergeCell ref="A86:H86"/>
    <mergeCell ref="A37:H37"/>
    <mergeCell ref="A47:C47"/>
    <mergeCell ref="A26:H26"/>
    <mergeCell ref="A23:H23"/>
    <mergeCell ref="C42:G42"/>
    <mergeCell ref="C44:G44"/>
    <mergeCell ref="A24:H24"/>
    <mergeCell ref="A98:D98"/>
    <mergeCell ref="A95:D95"/>
    <mergeCell ref="A114:H127"/>
    <mergeCell ref="E51:H51"/>
    <mergeCell ref="A148:D148"/>
    <mergeCell ref="A104:D104"/>
    <mergeCell ref="E104:H104"/>
    <mergeCell ref="A105:D105"/>
    <mergeCell ref="A106:D106"/>
    <mergeCell ref="A113:H113"/>
    <mergeCell ref="A111:H111"/>
    <mergeCell ref="A146:H146"/>
    <mergeCell ref="E98:H98"/>
    <mergeCell ref="A90:D90"/>
    <mergeCell ref="A91:D91"/>
    <mergeCell ref="A93:D93"/>
    <mergeCell ref="A131:H131"/>
    <mergeCell ref="A132:A133"/>
    <mergeCell ref="A27:H27"/>
    <mergeCell ref="A28:H28"/>
    <mergeCell ref="A33:H33"/>
    <mergeCell ref="A35:H35"/>
    <mergeCell ref="A92:D92"/>
    <mergeCell ref="E92:H92"/>
    <mergeCell ref="B132:G132"/>
    <mergeCell ref="B133:G133"/>
    <mergeCell ref="A157:H160"/>
    <mergeCell ref="F142:G142"/>
    <mergeCell ref="F143:G143"/>
    <mergeCell ref="F138:G138"/>
    <mergeCell ref="F144:G144"/>
    <mergeCell ref="F141:G141"/>
    <mergeCell ref="F139:G139"/>
    <mergeCell ref="F140:G140"/>
    <mergeCell ref="A144:E144"/>
    <mergeCell ref="A149:D149"/>
    <mergeCell ref="A156:H156"/>
    <mergeCell ref="A153:B153"/>
    <mergeCell ref="C138:D138"/>
    <mergeCell ref="F149:G149"/>
    <mergeCell ref="C139:D139"/>
    <mergeCell ref="C140:D140"/>
    <mergeCell ref="C141:D141"/>
    <mergeCell ref="C142:D142"/>
    <mergeCell ref="C143:D143"/>
  </mergeCells>
  <phoneticPr fontId="20" type="noConversion"/>
  <conditionalFormatting sqref="C170:F170 E103:E104 E93:H95 A114 A157">
    <cfRule type="containsBlanks" dxfId="57" priority="208">
      <formula>LEN(TRIM(A93))=0</formula>
    </cfRule>
  </conditionalFormatting>
  <conditionalFormatting sqref="E51">
    <cfRule type="containsBlanks" dxfId="56" priority="174">
      <formula>LEN(TRIM(E51))=0</formula>
    </cfRule>
  </conditionalFormatting>
  <conditionalFormatting sqref="C44">
    <cfRule type="containsBlanks" dxfId="55" priority="144">
      <formula>LEN(TRIM(C44))=0</formula>
    </cfRule>
  </conditionalFormatting>
  <conditionalFormatting sqref="C42">
    <cfRule type="containsBlanks" dxfId="54" priority="145">
      <formula>LEN(TRIM(C42))=0</formula>
    </cfRule>
  </conditionalFormatting>
  <conditionalFormatting sqref="E90">
    <cfRule type="containsBlanks" dxfId="53" priority="140">
      <formula>LEN(TRIM(E90))=0</formula>
    </cfRule>
  </conditionalFormatting>
  <conditionalFormatting sqref="E93:E94">
    <cfRule type="containsBlanks" dxfId="52" priority="138">
      <formula>LEN(TRIM(E93))=0</formula>
    </cfRule>
  </conditionalFormatting>
  <conditionalFormatting sqref="E88">
    <cfRule type="containsBlanks" dxfId="51" priority="142">
      <formula>LEN(TRIM(E88))=0</formula>
    </cfRule>
  </conditionalFormatting>
  <conditionalFormatting sqref="E88:H91 E97:H99">
    <cfRule type="containsBlanks" dxfId="50" priority="141">
      <formula>LEN(TRIM(E88))=0</formula>
    </cfRule>
  </conditionalFormatting>
  <conditionalFormatting sqref="E91">
    <cfRule type="containsBlanks" dxfId="49" priority="139">
      <formula>LEN(TRIM(E91))=0</formula>
    </cfRule>
  </conditionalFormatting>
  <conditionalFormatting sqref="E95">
    <cfRule type="containsBlanks" dxfId="48" priority="136">
      <formula>LEN(TRIM(E95))=0</formula>
    </cfRule>
  </conditionalFormatting>
  <conditionalFormatting sqref="E98:E99 E103">
    <cfRule type="containsBlanks" dxfId="47" priority="134">
      <formula>LEN(TRIM(E98))=0</formula>
    </cfRule>
  </conditionalFormatting>
  <conditionalFormatting sqref="E97">
    <cfRule type="containsBlanks" dxfId="46" priority="135">
      <formula>LEN(TRIM(E97))=0</formula>
    </cfRule>
  </conditionalFormatting>
  <conditionalFormatting sqref="E107:E108">
    <cfRule type="containsBlanks" dxfId="45" priority="132">
      <formula>LEN(TRIM(E107))=0</formula>
    </cfRule>
  </conditionalFormatting>
  <conditionalFormatting sqref="E104:H104">
    <cfRule type="containsBlanks" dxfId="44" priority="124">
      <formula>LEN(TRIM(E104))=0</formula>
    </cfRule>
    <cfRule type="containsBlanks" dxfId="43" priority="125">
      <formula>LEN(TRIM(E104))=0</formula>
    </cfRule>
  </conditionalFormatting>
  <conditionalFormatting sqref="G105:G106">
    <cfRule type="containsBlanks" dxfId="42" priority="123">
      <formula>LEN(TRIM(G105))=0</formula>
    </cfRule>
  </conditionalFormatting>
  <conditionalFormatting sqref="G105:H106">
    <cfRule type="containsBlanks" dxfId="41" priority="121">
      <formula>LEN(TRIM(G105))=0</formula>
    </cfRule>
    <cfRule type="containsBlanks" dxfId="40" priority="122">
      <formula>LEN(TRIM(G105))=0</formula>
    </cfRule>
  </conditionalFormatting>
  <conditionalFormatting sqref="E105">
    <cfRule type="containsBlanks" dxfId="39" priority="120">
      <formula>LEN(TRIM(E105))=0</formula>
    </cfRule>
  </conditionalFormatting>
  <conditionalFormatting sqref="E105:F105">
    <cfRule type="containsBlanks" dxfId="38" priority="118">
      <formula>LEN(TRIM(E105))=0</formula>
    </cfRule>
    <cfRule type="containsBlanks" dxfId="37" priority="119">
      <formula>LEN(TRIM(E105))=0</formula>
    </cfRule>
  </conditionalFormatting>
  <conditionalFormatting sqref="E106">
    <cfRule type="containsBlanks" dxfId="36" priority="111">
      <formula>LEN(TRIM(E106))=0</formula>
    </cfRule>
  </conditionalFormatting>
  <conditionalFormatting sqref="E106:F106">
    <cfRule type="containsBlanks" dxfId="35" priority="109">
      <formula>LEN(TRIM(E106))=0</formula>
    </cfRule>
    <cfRule type="containsBlanks" dxfId="34" priority="110">
      <formula>LEN(TRIM(E106))=0</formula>
    </cfRule>
  </conditionalFormatting>
  <conditionalFormatting sqref="F149">
    <cfRule type="containsBlanks" dxfId="33" priority="93">
      <formula>LEN(TRIM(F149))=0</formula>
    </cfRule>
  </conditionalFormatting>
  <conditionalFormatting sqref="B165:F165">
    <cfRule type="containsBlanks" dxfId="32" priority="35">
      <formula>LEN(TRIM(B165))=0</formula>
    </cfRule>
  </conditionalFormatting>
  <conditionalFormatting sqref="E92">
    <cfRule type="containsBlanks" dxfId="31" priority="30">
      <formula>LEN(TRIM(E92))=0</formula>
    </cfRule>
  </conditionalFormatting>
  <conditionalFormatting sqref="E96">
    <cfRule type="containsBlanks" dxfId="30" priority="28">
      <formula>LEN(TRIM(E96))=0</formula>
    </cfRule>
  </conditionalFormatting>
  <conditionalFormatting sqref="F144">
    <cfRule type="containsBlanks" dxfId="29" priority="24">
      <formula>LEN(TRIM(F144))=0</formula>
    </cfRule>
  </conditionalFormatting>
  <conditionalFormatting sqref="E92:H92">
    <cfRule type="containsBlanks" dxfId="28" priority="31">
      <formula>LEN(TRIM(E92))=0</formula>
    </cfRule>
  </conditionalFormatting>
  <conditionalFormatting sqref="E96:H96">
    <cfRule type="containsBlanks" dxfId="27" priority="29">
      <formula>LEN(TRIM(E96))=0</formula>
    </cfRule>
  </conditionalFormatting>
  <conditionalFormatting sqref="H149">
    <cfRule type="containsBlanks" dxfId="26" priority="27">
      <formula>LEN(TRIM(H149))=0</formula>
    </cfRule>
  </conditionalFormatting>
  <conditionalFormatting sqref="H132:H133">
    <cfRule type="containsBlanks" dxfId="25" priority="26">
      <formula>LEN(TRIM(H132))=0</formula>
    </cfRule>
  </conditionalFormatting>
  <conditionalFormatting sqref="H144">
    <cfRule type="containsBlanks" dxfId="24" priority="23">
      <formula>LEN(TRIM(H144))=0</formula>
    </cfRule>
  </conditionalFormatting>
  <conditionalFormatting sqref="H139:H143">
    <cfRule type="containsBlanks" dxfId="23" priority="13">
      <formula>LEN(TRIM(H139))=0</formula>
    </cfRule>
  </conditionalFormatting>
  <conditionalFormatting sqref="F139:F143">
    <cfRule type="containsBlanks" dxfId="22" priority="209">
      <formula>LEN(TRIM(F139))=0</formula>
    </cfRule>
  </conditionalFormatting>
  <conditionalFormatting sqref="B139:B143 E139:E143">
    <cfRule type="containsBlanks" dxfId="21" priority="12">
      <formula>LEN(TRIM(B139))=0</formula>
    </cfRule>
  </conditionalFormatting>
  <conditionalFormatting sqref="C154">
    <cfRule type="containsBlanks" dxfId="20" priority="5">
      <formula>LEN(TRIM(C154))=0</formula>
    </cfRule>
  </conditionalFormatting>
  <conditionalFormatting sqref="A154">
    <cfRule type="containsBlanks" dxfId="19" priority="4">
      <formula>LEN(TRIM(A154))=0</formula>
    </cfRule>
  </conditionalFormatting>
  <dataValidations count="1">
    <dataValidation operator="greaterThan" allowBlank="1" showInputMessage="1" showErrorMessage="1" sqref="E107:H108" xr:uid="{00000000-0002-0000-0100-000000000000}"/>
  </dataValidations>
  <pageMargins left="0.23622047244094491" right="0.23622047244094491" top="0.74803149606299213" bottom="0.74803149606299213" header="0.31496062992125984" footer="0.31496062992125984"/>
  <pageSetup paperSize="9" scale="66" orientation="portrait" useFirstPageNumber="1" r:id="rId1"/>
  <headerFooter>
    <oddHeader>&amp;R&amp;K00-045Operacija</oddHeader>
    <oddFooter>&amp;C&amp;P</oddFooter>
  </headerFooter>
  <rowBreaks count="3" manualBreakCount="3">
    <brk id="54" max="9" man="1"/>
    <brk id="83" max="7" man="1"/>
    <brk id="134" max="7" man="1"/>
  </rowBreaks>
  <ignoredErrors>
    <ignoredError sqref="C139:H143 G144" evalError="1"/>
  </ignoredErrors>
  <drawing r:id="rId2"/>
  <extLst>
    <ext xmlns:x14="http://schemas.microsoft.com/office/spreadsheetml/2009/9/main" uri="{CCE6A557-97BC-4b89-ADB6-D9C93CAAB3DF}">
      <x14:dataValidations xmlns:xm="http://schemas.microsoft.com/office/excel/2006/main" count="7">
        <x14:dataValidation type="list" showErrorMessage="1" xr:uid="{00000000-0002-0000-0100-000001000000}">
          <x14:formula1>
            <xm:f>odgovori!$B$4:$B$6</xm:f>
          </x14:formula1>
          <xm:sqref>E104:H104</xm:sqref>
        </x14:dataValidation>
        <x14:dataValidation type="list" allowBlank="1" showInputMessage="1" showErrorMessage="1" xr:uid="{00000000-0002-0000-0100-000002000000}">
          <x14:formula1>
            <xm:f>odgovori!$D$4:$D$16</xm:f>
          </x14:formula1>
          <xm:sqref>E105:F106</xm:sqref>
        </x14:dataValidation>
        <x14:dataValidation type="list" allowBlank="1" showInputMessage="1" showErrorMessage="1" xr:uid="{00000000-0002-0000-0100-000003000000}">
          <x14:formula1>
            <xm:f>odgovori!$B$4:$B$6</xm:f>
          </x14:formula1>
          <xm:sqref>H132</xm:sqref>
        </x14:dataValidation>
        <x14:dataValidation type="list" allowBlank="1" showInputMessage="1" showErrorMessage="1" xr:uid="{00000000-0002-0000-0100-000004000000}">
          <x14:formula1>
            <xm:f>odgovori!$H$4:$H$6</xm:f>
          </x14:formula1>
          <xm:sqref>E94:H94</xm:sqref>
        </x14:dataValidation>
        <x14:dataValidation type="list" allowBlank="1" showInputMessage="1" showErrorMessage="1" xr:uid="{00000000-0002-0000-0100-000006000000}">
          <x14:formula1>
            <xm:f>odgovori!$L$4:$L$216</xm:f>
          </x14:formula1>
          <xm:sqref>B139:B143</xm:sqref>
        </x14:dataValidation>
        <x14:dataValidation type="list" allowBlank="1" showInputMessage="1" showErrorMessage="1" xr:uid="{00000000-0002-0000-0100-000007000000}">
          <x14:formula1>
            <xm:f>odgovori!$F$13:$F$15</xm:f>
          </x14:formula1>
          <xm:sqref>A154:B154</xm:sqref>
        </x14:dataValidation>
        <x14:dataValidation type="list" allowBlank="1" showInputMessage="1" showErrorMessage="1" xr:uid="{7C324E3E-9523-4E9A-88D6-0F504FBE59AE}">
          <x14:formula1>
            <xm:f>odgovori!$F$4:$F$7</xm:f>
          </x14:formula1>
          <xm:sqref>G105:H106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sheetPr>
  <dimension ref="A1:H56"/>
  <sheetViews>
    <sheetView view="pageBreakPreview" zoomScaleNormal="90" zoomScaleSheetLayoutView="100" workbookViewId="0">
      <selection activeCell="A45" sqref="A45:H47"/>
    </sheetView>
  </sheetViews>
  <sheetFormatPr defaultRowHeight="16" customHeight="1" x14ac:dyDescent="0.35"/>
  <cols>
    <col min="1" max="1" width="8.7265625" style="57"/>
    <col min="4" max="4" width="11.54296875" customWidth="1"/>
    <col min="5" max="5" width="20.453125" style="36" customWidth="1"/>
    <col min="6" max="6" width="16.7265625" style="36" customWidth="1"/>
    <col min="7" max="7" width="12" style="36" customWidth="1"/>
    <col min="8" max="8" width="10.26953125" style="36" customWidth="1"/>
  </cols>
  <sheetData>
    <row r="1" spans="1:8" s="2" customFormat="1" ht="16" customHeight="1" x14ac:dyDescent="0.35">
      <c r="A1" s="114"/>
      <c r="B1" s="114"/>
      <c r="C1" s="114"/>
      <c r="D1" s="114"/>
      <c r="E1" s="51"/>
      <c r="F1" s="51"/>
      <c r="G1" s="51"/>
      <c r="H1" s="51"/>
    </row>
    <row r="2" spans="1:8" s="2" customFormat="1" ht="16" customHeight="1" x14ac:dyDescent="0.35">
      <c r="A2" s="55" t="s">
        <v>283</v>
      </c>
      <c r="B2" s="44"/>
      <c r="C2" s="44"/>
      <c r="D2" s="44"/>
      <c r="E2" s="51"/>
      <c r="F2" s="51"/>
      <c r="G2" s="51"/>
      <c r="H2" s="51"/>
    </row>
    <row r="3" spans="1:8" s="49" customFormat="1" ht="16" customHeight="1" x14ac:dyDescent="0.3">
      <c r="A3" s="48" t="s">
        <v>285</v>
      </c>
      <c r="B3" s="48"/>
      <c r="C3" s="48"/>
      <c r="D3" s="48"/>
      <c r="E3" s="48"/>
      <c r="F3" s="48"/>
      <c r="G3" s="48"/>
      <c r="H3" s="48"/>
    </row>
    <row r="4" spans="1:8" s="49" customFormat="1" ht="16" customHeight="1" x14ac:dyDescent="0.3">
      <c r="A4" s="48" t="s">
        <v>284</v>
      </c>
      <c r="B4" s="48"/>
      <c r="C4" s="48"/>
      <c r="D4" s="48"/>
      <c r="E4" s="48"/>
      <c r="F4" s="48"/>
      <c r="G4" s="48"/>
      <c r="H4" s="48"/>
    </row>
    <row r="5" spans="1:8" s="2" customFormat="1" ht="16" customHeight="1" x14ac:dyDescent="0.35">
      <c r="A5" s="44"/>
      <c r="B5" s="44"/>
      <c r="C5" s="44"/>
      <c r="D5" s="44"/>
      <c r="E5" s="51"/>
      <c r="F5" s="51"/>
      <c r="G5" s="51"/>
      <c r="H5" s="51"/>
    </row>
    <row r="6" spans="1:8" s="2" customFormat="1" ht="16" customHeight="1" x14ac:dyDescent="0.35">
      <c r="A6" s="187" t="s">
        <v>11</v>
      </c>
      <c r="B6" s="187"/>
      <c r="C6" s="187"/>
      <c r="D6" s="187"/>
      <c r="E6" s="187"/>
      <c r="F6" s="187"/>
      <c r="G6" s="187"/>
      <c r="H6" s="187"/>
    </row>
    <row r="7" spans="1:8" s="2" customFormat="1" ht="16" customHeight="1" x14ac:dyDescent="0.35">
      <c r="A7" s="56"/>
      <c r="B7" s="45"/>
      <c r="C7" s="45"/>
      <c r="D7" s="45"/>
      <c r="E7" s="52"/>
      <c r="F7" s="52"/>
      <c r="G7" s="52"/>
      <c r="H7" s="52"/>
    </row>
    <row r="8" spans="1:8" s="2" customFormat="1" ht="16" customHeight="1" x14ac:dyDescent="0.35">
      <c r="A8" s="185" t="s">
        <v>12</v>
      </c>
      <c r="B8" s="185"/>
      <c r="C8" s="185"/>
      <c r="D8" s="185"/>
      <c r="E8" s="186"/>
      <c r="F8" s="186"/>
      <c r="G8" s="186"/>
      <c r="H8" s="186"/>
    </row>
    <row r="9" spans="1:8" s="2" customFormat="1" ht="16" customHeight="1" x14ac:dyDescent="0.35">
      <c r="A9" s="185" t="s">
        <v>6</v>
      </c>
      <c r="B9" s="185"/>
      <c r="C9" s="185"/>
      <c r="D9" s="185"/>
      <c r="E9" s="186"/>
      <c r="F9" s="186"/>
      <c r="G9" s="186"/>
      <c r="H9" s="186"/>
    </row>
    <row r="10" spans="1:8" s="2" customFormat="1" ht="16" customHeight="1" x14ac:dyDescent="0.35">
      <c r="A10" s="185" t="s">
        <v>7</v>
      </c>
      <c r="B10" s="185"/>
      <c r="C10" s="185"/>
      <c r="D10" s="185"/>
      <c r="E10" s="186"/>
      <c r="F10" s="186"/>
      <c r="G10" s="186"/>
      <c r="H10" s="186"/>
    </row>
    <row r="11" spans="1:8" s="2" customFormat="1" ht="16" customHeight="1" x14ac:dyDescent="0.35">
      <c r="A11" s="185" t="s">
        <v>8</v>
      </c>
      <c r="B11" s="185"/>
      <c r="C11" s="185"/>
      <c r="D11" s="185"/>
      <c r="E11" s="186"/>
      <c r="F11" s="186"/>
      <c r="G11" s="186"/>
      <c r="H11" s="186"/>
    </row>
    <row r="12" spans="1:8" s="2" customFormat="1" ht="26.15" customHeight="1" x14ac:dyDescent="0.35">
      <c r="A12" s="188" t="s">
        <v>17</v>
      </c>
      <c r="B12" s="188"/>
      <c r="C12" s="188"/>
      <c r="D12" s="188"/>
      <c r="E12" s="186"/>
      <c r="F12" s="186"/>
      <c r="G12" s="186"/>
      <c r="H12" s="186"/>
    </row>
    <row r="13" spans="1:8" s="2" customFormat="1" ht="29.15" customHeight="1" x14ac:dyDescent="0.35">
      <c r="A13" s="188" t="s">
        <v>18</v>
      </c>
      <c r="B13" s="188"/>
      <c r="C13" s="188"/>
      <c r="D13" s="188"/>
      <c r="E13" s="186"/>
      <c r="F13" s="186"/>
      <c r="G13" s="186"/>
      <c r="H13" s="186"/>
    </row>
    <row r="14" spans="1:8" s="2" customFormat="1" ht="16" customHeight="1" x14ac:dyDescent="0.35">
      <c r="A14" s="185" t="s">
        <v>9</v>
      </c>
      <c r="B14" s="185"/>
      <c r="C14" s="185"/>
      <c r="D14" s="185"/>
      <c r="E14" s="186"/>
      <c r="F14" s="186"/>
      <c r="G14" s="186"/>
      <c r="H14" s="186"/>
    </row>
    <row r="15" spans="1:8" s="2" customFormat="1" ht="16" customHeight="1" x14ac:dyDescent="0.35">
      <c r="A15" s="185" t="s">
        <v>10</v>
      </c>
      <c r="B15" s="185"/>
      <c r="C15" s="185"/>
      <c r="D15" s="185"/>
      <c r="E15" s="186"/>
      <c r="F15" s="186"/>
      <c r="G15" s="186"/>
      <c r="H15" s="186"/>
    </row>
    <row r="16" spans="1:8" s="2" customFormat="1" ht="16" customHeight="1" x14ac:dyDescent="0.35">
      <c r="A16" s="185" t="s">
        <v>299</v>
      </c>
      <c r="B16" s="185"/>
      <c r="C16" s="185"/>
      <c r="D16" s="185"/>
      <c r="E16" s="185"/>
      <c r="F16" s="185"/>
      <c r="G16" s="186"/>
      <c r="H16" s="186"/>
    </row>
    <row r="17" spans="1:8" s="2" customFormat="1" ht="30.5" customHeight="1" x14ac:dyDescent="0.35">
      <c r="A17" s="188" t="s">
        <v>302</v>
      </c>
      <c r="B17" s="188"/>
      <c r="C17" s="188"/>
      <c r="D17" s="188"/>
      <c r="E17" s="188"/>
      <c r="F17" s="188"/>
      <c r="G17" s="208"/>
      <c r="H17" s="186"/>
    </row>
    <row r="18" spans="1:8" s="2" customFormat="1" ht="16" customHeight="1" x14ac:dyDescent="0.35">
      <c r="A18" s="46"/>
      <c r="B18" s="46"/>
      <c r="C18" s="46"/>
      <c r="D18" s="46"/>
      <c r="E18" s="53"/>
      <c r="F18" s="53"/>
      <c r="G18" s="53"/>
      <c r="H18" s="54"/>
    </row>
    <row r="19" spans="1:8" s="2" customFormat="1" ht="16" customHeight="1" x14ac:dyDescent="0.35">
      <c r="A19" s="187" t="s">
        <v>13</v>
      </c>
      <c r="B19" s="187"/>
      <c r="C19" s="187"/>
      <c r="D19" s="187"/>
      <c r="E19" s="187"/>
      <c r="F19" s="187"/>
      <c r="G19" s="187"/>
      <c r="H19" s="187"/>
    </row>
    <row r="20" spans="1:8" s="2" customFormat="1" ht="16" customHeight="1" x14ac:dyDescent="0.35">
      <c r="A20" s="56"/>
      <c r="B20" s="45"/>
      <c r="C20" s="45"/>
      <c r="D20" s="45"/>
      <c r="E20" s="52"/>
      <c r="F20" s="52"/>
      <c r="G20" s="52"/>
      <c r="H20" s="52"/>
    </row>
    <row r="21" spans="1:8" s="2" customFormat="1" ht="16" customHeight="1" x14ac:dyDescent="0.35">
      <c r="A21" s="185" t="s">
        <v>12</v>
      </c>
      <c r="B21" s="185"/>
      <c r="C21" s="185"/>
      <c r="D21" s="185"/>
      <c r="E21" s="186"/>
      <c r="F21" s="186"/>
      <c r="G21" s="186"/>
      <c r="H21" s="186"/>
    </row>
    <row r="22" spans="1:8" s="2" customFormat="1" ht="16" customHeight="1" x14ac:dyDescent="0.35">
      <c r="A22" s="185" t="s">
        <v>6</v>
      </c>
      <c r="B22" s="185"/>
      <c r="C22" s="185"/>
      <c r="D22" s="185"/>
      <c r="E22" s="186"/>
      <c r="F22" s="186"/>
      <c r="G22" s="186"/>
      <c r="H22" s="186"/>
    </row>
    <row r="23" spans="1:8" s="2" customFormat="1" ht="16" customHeight="1" x14ac:dyDescent="0.35">
      <c r="A23" s="185" t="s">
        <v>7</v>
      </c>
      <c r="B23" s="185"/>
      <c r="C23" s="185"/>
      <c r="D23" s="185"/>
      <c r="E23" s="186"/>
      <c r="F23" s="186"/>
      <c r="G23" s="186"/>
      <c r="H23" s="186"/>
    </row>
    <row r="24" spans="1:8" s="2" customFormat="1" ht="16" customHeight="1" x14ac:dyDescent="0.35">
      <c r="A24" s="185" t="s">
        <v>8</v>
      </c>
      <c r="B24" s="185"/>
      <c r="C24" s="185"/>
      <c r="D24" s="185"/>
      <c r="E24" s="186"/>
      <c r="F24" s="186"/>
      <c r="G24" s="186"/>
      <c r="H24" s="186"/>
    </row>
    <row r="25" spans="1:8" s="2" customFormat="1" ht="26.15" customHeight="1" x14ac:dyDescent="0.35">
      <c r="A25" s="188" t="s">
        <v>17</v>
      </c>
      <c r="B25" s="188"/>
      <c r="C25" s="188"/>
      <c r="D25" s="188"/>
      <c r="E25" s="186"/>
      <c r="F25" s="186"/>
      <c r="G25" s="186"/>
      <c r="H25" s="186"/>
    </row>
    <row r="26" spans="1:8" s="2" customFormat="1" ht="29.15" customHeight="1" x14ac:dyDescent="0.35">
      <c r="A26" s="188" t="s">
        <v>18</v>
      </c>
      <c r="B26" s="188"/>
      <c r="C26" s="188"/>
      <c r="D26" s="188"/>
      <c r="E26" s="186"/>
      <c r="F26" s="186"/>
      <c r="G26" s="186"/>
      <c r="H26" s="186"/>
    </row>
    <row r="27" spans="1:8" s="2" customFormat="1" ht="16" customHeight="1" x14ac:dyDescent="0.35">
      <c r="A27" s="185" t="s">
        <v>9</v>
      </c>
      <c r="B27" s="185"/>
      <c r="C27" s="185"/>
      <c r="D27" s="185"/>
      <c r="E27" s="186"/>
      <c r="F27" s="186"/>
      <c r="G27" s="186"/>
      <c r="H27" s="186"/>
    </row>
    <row r="28" spans="1:8" s="2" customFormat="1" ht="16" customHeight="1" x14ac:dyDescent="0.35">
      <c r="A28" s="185" t="s">
        <v>10</v>
      </c>
      <c r="B28" s="185"/>
      <c r="C28" s="185"/>
      <c r="D28" s="185"/>
      <c r="E28" s="186"/>
      <c r="F28" s="186"/>
      <c r="G28" s="186"/>
      <c r="H28" s="186"/>
    </row>
    <row r="29" spans="1:8" s="2" customFormat="1" ht="16" customHeight="1" x14ac:dyDescent="0.35">
      <c r="A29" s="185" t="s">
        <v>299</v>
      </c>
      <c r="B29" s="185"/>
      <c r="C29" s="185"/>
      <c r="D29" s="185"/>
      <c r="E29" s="185"/>
      <c r="F29" s="185"/>
      <c r="G29" s="186"/>
      <c r="H29" s="186"/>
    </row>
    <row r="30" spans="1:8" s="2" customFormat="1" ht="30.5" customHeight="1" x14ac:dyDescent="0.35">
      <c r="A30" s="188" t="s">
        <v>302</v>
      </c>
      <c r="B30" s="188"/>
      <c r="C30" s="188"/>
      <c r="D30" s="188"/>
      <c r="E30" s="188"/>
      <c r="F30" s="188"/>
      <c r="G30" s="186"/>
      <c r="H30" s="186"/>
    </row>
    <row r="31" spans="1:8" s="2" customFormat="1" ht="16" customHeight="1" x14ac:dyDescent="0.35">
      <c r="A31" s="46"/>
      <c r="B31" s="46"/>
      <c r="C31" s="46"/>
      <c r="D31" s="46"/>
      <c r="E31" s="53"/>
      <c r="F31" s="53"/>
      <c r="G31" s="53"/>
      <c r="H31" s="54"/>
    </row>
    <row r="32" spans="1:8" s="2" customFormat="1" ht="16" customHeight="1" x14ac:dyDescent="0.35">
      <c r="A32" s="187" t="s">
        <v>14</v>
      </c>
      <c r="B32" s="187"/>
      <c r="C32" s="187"/>
      <c r="D32" s="187"/>
      <c r="E32" s="187"/>
      <c r="F32" s="187"/>
      <c r="G32" s="187"/>
      <c r="H32" s="187"/>
    </row>
    <row r="33" spans="1:8" s="2" customFormat="1" ht="16" customHeight="1" x14ac:dyDescent="0.35">
      <c r="A33" s="56"/>
      <c r="B33" s="45"/>
      <c r="C33" s="45"/>
      <c r="D33" s="45"/>
      <c r="E33" s="52"/>
      <c r="F33" s="52"/>
      <c r="G33" s="52"/>
      <c r="H33" s="52"/>
    </row>
    <row r="34" spans="1:8" s="2" customFormat="1" ht="16" customHeight="1" x14ac:dyDescent="0.35">
      <c r="A34" s="185" t="s">
        <v>12</v>
      </c>
      <c r="B34" s="185"/>
      <c r="C34" s="185"/>
      <c r="D34" s="185"/>
      <c r="E34" s="186"/>
      <c r="F34" s="186"/>
      <c r="G34" s="186"/>
      <c r="H34" s="186"/>
    </row>
    <row r="35" spans="1:8" s="2" customFormat="1" ht="16" customHeight="1" x14ac:dyDescent="0.35">
      <c r="A35" s="185" t="s">
        <v>6</v>
      </c>
      <c r="B35" s="185"/>
      <c r="C35" s="185"/>
      <c r="D35" s="185"/>
      <c r="E35" s="186"/>
      <c r="F35" s="186"/>
      <c r="G35" s="186"/>
      <c r="H35" s="186"/>
    </row>
    <row r="36" spans="1:8" s="2" customFormat="1" ht="16" customHeight="1" x14ac:dyDescent="0.35">
      <c r="A36" s="185" t="s">
        <v>7</v>
      </c>
      <c r="B36" s="185"/>
      <c r="C36" s="185"/>
      <c r="D36" s="185"/>
      <c r="E36" s="186"/>
      <c r="F36" s="186"/>
      <c r="G36" s="186"/>
      <c r="H36" s="186"/>
    </row>
    <row r="37" spans="1:8" s="2" customFormat="1" ht="16" customHeight="1" x14ac:dyDescent="0.35">
      <c r="A37" s="185" t="s">
        <v>8</v>
      </c>
      <c r="B37" s="185"/>
      <c r="C37" s="185"/>
      <c r="D37" s="185"/>
      <c r="E37" s="186"/>
      <c r="F37" s="186"/>
      <c r="G37" s="186"/>
      <c r="H37" s="186"/>
    </row>
    <row r="38" spans="1:8" s="2" customFormat="1" ht="26.15" customHeight="1" x14ac:dyDescent="0.35">
      <c r="A38" s="188" t="s">
        <v>17</v>
      </c>
      <c r="B38" s="188"/>
      <c r="C38" s="188"/>
      <c r="D38" s="188"/>
      <c r="E38" s="186"/>
      <c r="F38" s="186"/>
      <c r="G38" s="186"/>
      <c r="H38" s="186"/>
    </row>
    <row r="39" spans="1:8" s="2" customFormat="1" ht="29.15" customHeight="1" x14ac:dyDescent="0.35">
      <c r="A39" s="188" t="s">
        <v>18</v>
      </c>
      <c r="B39" s="188"/>
      <c r="C39" s="188"/>
      <c r="D39" s="188"/>
      <c r="E39" s="186"/>
      <c r="F39" s="186"/>
      <c r="G39" s="186"/>
      <c r="H39" s="186"/>
    </row>
    <row r="40" spans="1:8" s="2" customFormat="1" ht="16" customHeight="1" x14ac:dyDescent="0.35">
      <c r="A40" s="185" t="s">
        <v>9</v>
      </c>
      <c r="B40" s="185"/>
      <c r="C40" s="185"/>
      <c r="D40" s="185"/>
      <c r="E40" s="186"/>
      <c r="F40" s="186"/>
      <c r="G40" s="186"/>
      <c r="H40" s="186"/>
    </row>
    <row r="41" spans="1:8" s="2" customFormat="1" ht="16" customHeight="1" x14ac:dyDescent="0.35">
      <c r="A41" s="185" t="s">
        <v>10</v>
      </c>
      <c r="B41" s="185"/>
      <c r="C41" s="185"/>
      <c r="D41" s="185"/>
      <c r="E41" s="186"/>
      <c r="F41" s="186"/>
      <c r="G41" s="186"/>
      <c r="H41" s="186"/>
    </row>
    <row r="42" spans="1:8" s="2" customFormat="1" ht="16" customHeight="1" x14ac:dyDescent="0.35">
      <c r="A42" s="185" t="s">
        <v>299</v>
      </c>
      <c r="B42" s="185"/>
      <c r="C42" s="185"/>
      <c r="D42" s="185"/>
      <c r="E42" s="185"/>
      <c r="F42" s="185"/>
      <c r="G42" s="186"/>
      <c r="H42" s="186"/>
    </row>
    <row r="43" spans="1:8" s="2" customFormat="1" ht="30.5" customHeight="1" x14ac:dyDescent="0.35">
      <c r="A43" s="188" t="s">
        <v>302</v>
      </c>
      <c r="B43" s="188"/>
      <c r="C43" s="188"/>
      <c r="D43" s="188"/>
      <c r="E43" s="188"/>
      <c r="F43" s="188"/>
      <c r="G43" s="186"/>
      <c r="H43" s="186"/>
    </row>
    <row r="44" spans="1:8" s="2" customFormat="1" ht="16" customHeight="1" x14ac:dyDescent="0.35">
      <c r="A44" s="46"/>
      <c r="B44" s="46"/>
      <c r="C44" s="46"/>
      <c r="D44" s="46"/>
      <c r="E44" s="53"/>
      <c r="F44" s="53"/>
      <c r="G44" s="53"/>
      <c r="H44" s="54"/>
    </row>
    <row r="45" spans="1:8" s="2" customFormat="1" ht="16" customHeight="1" x14ac:dyDescent="0.35">
      <c r="A45" s="187" t="s">
        <v>15</v>
      </c>
      <c r="B45" s="187"/>
      <c r="C45" s="187"/>
      <c r="D45" s="187"/>
      <c r="E45" s="187"/>
      <c r="F45" s="187"/>
      <c r="G45" s="187"/>
      <c r="H45" s="187"/>
    </row>
    <row r="46" spans="1:8" s="2" customFormat="1" ht="16" customHeight="1" x14ac:dyDescent="0.35">
      <c r="A46" s="56"/>
      <c r="B46" s="45"/>
      <c r="C46" s="45"/>
      <c r="D46" s="45"/>
      <c r="E46" s="52"/>
      <c r="F46" s="52"/>
      <c r="G46" s="52"/>
      <c r="H46" s="52"/>
    </row>
    <row r="47" spans="1:8" s="2" customFormat="1" ht="16" customHeight="1" x14ac:dyDescent="0.35">
      <c r="A47" s="185" t="s">
        <v>12</v>
      </c>
      <c r="B47" s="185"/>
      <c r="C47" s="185"/>
      <c r="D47" s="185"/>
      <c r="E47" s="186"/>
      <c r="F47" s="186"/>
      <c r="G47" s="186"/>
      <c r="H47" s="186"/>
    </row>
    <row r="48" spans="1:8" s="2" customFormat="1" ht="16" customHeight="1" x14ac:dyDescent="0.35">
      <c r="A48" s="185" t="s">
        <v>6</v>
      </c>
      <c r="B48" s="185"/>
      <c r="C48" s="185"/>
      <c r="D48" s="185"/>
      <c r="E48" s="186"/>
      <c r="F48" s="186"/>
      <c r="G48" s="186"/>
      <c r="H48" s="186"/>
    </row>
    <row r="49" spans="1:8" s="2" customFormat="1" ht="16" customHeight="1" x14ac:dyDescent="0.35">
      <c r="A49" s="185" t="s">
        <v>7</v>
      </c>
      <c r="B49" s="185"/>
      <c r="C49" s="185"/>
      <c r="D49" s="185"/>
      <c r="E49" s="186"/>
      <c r="F49" s="186"/>
      <c r="G49" s="186"/>
      <c r="H49" s="186"/>
    </row>
    <row r="50" spans="1:8" s="2" customFormat="1" ht="16" customHeight="1" x14ac:dyDescent="0.35">
      <c r="A50" s="185" t="s">
        <v>8</v>
      </c>
      <c r="B50" s="185"/>
      <c r="C50" s="185"/>
      <c r="D50" s="185"/>
      <c r="E50" s="186"/>
      <c r="F50" s="186"/>
      <c r="G50" s="186"/>
      <c r="H50" s="186"/>
    </row>
    <row r="51" spans="1:8" s="2" customFormat="1" ht="26.15" customHeight="1" x14ac:dyDescent="0.35">
      <c r="A51" s="188" t="s">
        <v>17</v>
      </c>
      <c r="B51" s="188"/>
      <c r="C51" s="188"/>
      <c r="D51" s="188"/>
      <c r="E51" s="186"/>
      <c r="F51" s="186"/>
      <c r="G51" s="186"/>
      <c r="H51" s="186"/>
    </row>
    <row r="52" spans="1:8" s="2" customFormat="1" ht="29.15" customHeight="1" x14ac:dyDescent="0.35">
      <c r="A52" s="188" t="s">
        <v>18</v>
      </c>
      <c r="B52" s="188"/>
      <c r="C52" s="188"/>
      <c r="D52" s="188"/>
      <c r="E52" s="186"/>
      <c r="F52" s="186"/>
      <c r="G52" s="186"/>
      <c r="H52" s="186"/>
    </row>
    <row r="53" spans="1:8" s="2" customFormat="1" ht="16" customHeight="1" x14ac:dyDescent="0.35">
      <c r="A53" s="185" t="s">
        <v>9</v>
      </c>
      <c r="B53" s="185"/>
      <c r="C53" s="185"/>
      <c r="D53" s="185"/>
      <c r="E53" s="186"/>
      <c r="F53" s="186"/>
      <c r="G53" s="186"/>
      <c r="H53" s="186"/>
    </row>
    <row r="54" spans="1:8" s="2" customFormat="1" ht="16" customHeight="1" x14ac:dyDescent="0.35">
      <c r="A54" s="185" t="s">
        <v>10</v>
      </c>
      <c r="B54" s="185"/>
      <c r="C54" s="185"/>
      <c r="D54" s="185"/>
      <c r="E54" s="186"/>
      <c r="F54" s="186"/>
      <c r="G54" s="186"/>
      <c r="H54" s="186"/>
    </row>
    <row r="55" spans="1:8" s="2" customFormat="1" ht="16" customHeight="1" x14ac:dyDescent="0.35">
      <c r="A55" s="185" t="s">
        <v>299</v>
      </c>
      <c r="B55" s="185"/>
      <c r="C55" s="185"/>
      <c r="D55" s="185"/>
      <c r="E55" s="185"/>
      <c r="F55" s="185"/>
      <c r="G55" s="186"/>
      <c r="H55" s="186"/>
    </row>
    <row r="56" spans="1:8" s="2" customFormat="1" ht="30.5" customHeight="1" x14ac:dyDescent="0.35">
      <c r="A56" s="188" t="s">
        <v>302</v>
      </c>
      <c r="B56" s="188"/>
      <c r="C56" s="188"/>
      <c r="D56" s="188"/>
      <c r="E56" s="188"/>
      <c r="F56" s="188"/>
      <c r="G56" s="186"/>
      <c r="H56" s="186"/>
    </row>
  </sheetData>
  <sheetProtection algorithmName="SHA-512" hashValue="lYb37Y5gjN45ZSyYirO6qkwNoofC2wXMMwCpHzlCb98/z4Mn507enfbbieaN1IM//uYMh9a73e9WZCvmJ3QTlQ==" saltValue="ECCfpvrND7VbuYX92R4cbQ==" spinCount="100000" sheet="1" objects="1" scenarios="1"/>
  <mergeCells count="84">
    <mergeCell ref="A10:D10"/>
    <mergeCell ref="E10:H10"/>
    <mergeCell ref="A12:D12"/>
    <mergeCell ref="E12:H12"/>
    <mergeCell ref="A13:D13"/>
    <mergeCell ref="E13:H13"/>
    <mergeCell ref="A11:D11"/>
    <mergeCell ref="E11:H11"/>
    <mergeCell ref="A6:H6"/>
    <mergeCell ref="A8:D8"/>
    <mergeCell ref="E8:H8"/>
    <mergeCell ref="A9:D9"/>
    <mergeCell ref="E9:H9"/>
    <mergeCell ref="A27:D27"/>
    <mergeCell ref="E27:H27"/>
    <mergeCell ref="A28:D28"/>
    <mergeCell ref="E28:H28"/>
    <mergeCell ref="A19:H19"/>
    <mergeCell ref="A21:D21"/>
    <mergeCell ref="E21:H21"/>
    <mergeCell ref="A22:D22"/>
    <mergeCell ref="E22:H22"/>
    <mergeCell ref="A23:D23"/>
    <mergeCell ref="E23:H23"/>
    <mergeCell ref="A26:D26"/>
    <mergeCell ref="E26:H26"/>
    <mergeCell ref="A25:D25"/>
    <mergeCell ref="E25:H25"/>
    <mergeCell ref="A47:D47"/>
    <mergeCell ref="E47:H47"/>
    <mergeCell ref="A38:D38"/>
    <mergeCell ref="E38:H38"/>
    <mergeCell ref="A39:D39"/>
    <mergeCell ref="E39:H39"/>
    <mergeCell ref="A43:F43"/>
    <mergeCell ref="G43:H43"/>
    <mergeCell ref="A45:H45"/>
    <mergeCell ref="A51:D51"/>
    <mergeCell ref="E51:H51"/>
    <mergeCell ref="A48:D48"/>
    <mergeCell ref="E48:H48"/>
    <mergeCell ref="A49:D49"/>
    <mergeCell ref="E49:H49"/>
    <mergeCell ref="A50:D50"/>
    <mergeCell ref="E50:H50"/>
    <mergeCell ref="A55:F55"/>
    <mergeCell ref="G55:H55"/>
    <mergeCell ref="A56:F56"/>
    <mergeCell ref="G56:H56"/>
    <mergeCell ref="A52:D52"/>
    <mergeCell ref="E52:H52"/>
    <mergeCell ref="A53:D53"/>
    <mergeCell ref="E53:H53"/>
    <mergeCell ref="A54:D54"/>
    <mergeCell ref="E54:H54"/>
    <mergeCell ref="A14:D14"/>
    <mergeCell ref="E14:H14"/>
    <mergeCell ref="A40:D40"/>
    <mergeCell ref="E40:H40"/>
    <mergeCell ref="A41:D41"/>
    <mergeCell ref="E41:H41"/>
    <mergeCell ref="A36:D36"/>
    <mergeCell ref="E36:H36"/>
    <mergeCell ref="A37:D37"/>
    <mergeCell ref="E37:H37"/>
    <mergeCell ref="A24:D24"/>
    <mergeCell ref="E24:H24"/>
    <mergeCell ref="A32:H32"/>
    <mergeCell ref="A29:F29"/>
    <mergeCell ref="G29:H29"/>
    <mergeCell ref="A30:F30"/>
    <mergeCell ref="G30:H30"/>
    <mergeCell ref="A42:F42"/>
    <mergeCell ref="G42:H42"/>
    <mergeCell ref="A34:D34"/>
    <mergeCell ref="E34:H34"/>
    <mergeCell ref="A35:D35"/>
    <mergeCell ref="E35:H35"/>
    <mergeCell ref="A15:D15"/>
    <mergeCell ref="E15:H15"/>
    <mergeCell ref="A16:F16"/>
    <mergeCell ref="A17:F17"/>
    <mergeCell ref="G16:H16"/>
    <mergeCell ref="G17:H17"/>
  </mergeCells>
  <conditionalFormatting sqref="E8:E13">
    <cfRule type="containsBlanks" dxfId="18" priority="144">
      <formula>LEN(TRIM(E8))=0</formula>
    </cfRule>
  </conditionalFormatting>
  <conditionalFormatting sqref="E47:E50 E53:E54">
    <cfRule type="containsBlanks" dxfId="17" priority="44">
      <formula>LEN(TRIM(E47))=0</formula>
    </cfRule>
  </conditionalFormatting>
  <conditionalFormatting sqref="E34:E37 E40:E41">
    <cfRule type="containsBlanks" dxfId="16" priority="43">
      <formula>LEN(TRIM(E34))=0</formula>
    </cfRule>
  </conditionalFormatting>
  <conditionalFormatting sqref="E21:E24 E27:E28">
    <cfRule type="containsBlanks" dxfId="15" priority="42">
      <formula>LEN(TRIM(E21))=0</formula>
    </cfRule>
  </conditionalFormatting>
  <conditionalFormatting sqref="E25:E26">
    <cfRule type="containsBlanks" dxfId="14" priority="22">
      <formula>LEN(TRIM(E25))=0</formula>
    </cfRule>
  </conditionalFormatting>
  <conditionalFormatting sqref="E38:E39">
    <cfRule type="containsBlanks" dxfId="13" priority="21">
      <formula>LEN(TRIM(E38))=0</formula>
    </cfRule>
  </conditionalFormatting>
  <conditionalFormatting sqref="E51:E52">
    <cfRule type="containsBlanks" dxfId="12" priority="20">
      <formula>LEN(TRIM(E51))=0</formula>
    </cfRule>
  </conditionalFormatting>
  <conditionalFormatting sqref="E14:E15">
    <cfRule type="containsBlanks" dxfId="11" priority="9">
      <formula>LEN(TRIM(E14))=0</formula>
    </cfRule>
  </conditionalFormatting>
  <conditionalFormatting sqref="G16">
    <cfRule type="containsBlanks" dxfId="10" priority="8">
      <formula>LEN(TRIM(G16))=0</formula>
    </cfRule>
  </conditionalFormatting>
  <conditionalFormatting sqref="G17">
    <cfRule type="containsBlanks" dxfId="9" priority="7">
      <formula>LEN(TRIM(G17))=0</formula>
    </cfRule>
  </conditionalFormatting>
  <conditionalFormatting sqref="G29">
    <cfRule type="containsBlanks" dxfId="8" priority="6">
      <formula>LEN(TRIM(G29))=0</formula>
    </cfRule>
  </conditionalFormatting>
  <conditionalFormatting sqref="G30">
    <cfRule type="containsBlanks" dxfId="7" priority="5">
      <formula>LEN(TRIM(G30))=0</formula>
    </cfRule>
  </conditionalFormatting>
  <conditionalFormatting sqref="G42">
    <cfRule type="containsBlanks" dxfId="6" priority="4">
      <formula>LEN(TRIM(G42))=0</formula>
    </cfRule>
  </conditionalFormatting>
  <conditionalFormatting sqref="G43">
    <cfRule type="containsBlanks" dxfId="5" priority="3">
      <formula>LEN(TRIM(G43))=0</formula>
    </cfRule>
  </conditionalFormatting>
  <conditionalFormatting sqref="G55">
    <cfRule type="containsBlanks" dxfId="4" priority="2">
      <formula>LEN(TRIM(G55))=0</formula>
    </cfRule>
  </conditionalFormatting>
  <conditionalFormatting sqref="G56">
    <cfRule type="containsBlanks" dxfId="3" priority="1">
      <formula>LEN(TRIM(G56))=0</formula>
    </cfRule>
  </conditionalFormatting>
  <pageMargins left="0.23622047244094491" right="0.23622047244094491" top="0.74803149606299213" bottom="0.74803149606299213" header="0.31496062992125984" footer="0.31496062992125984"/>
  <pageSetup paperSize="9" scale="85" orientation="portrait" r:id="rId1"/>
  <headerFooter>
    <oddHeader>&amp;R&amp;K00-049Partnerji</oddHeader>
    <oddFooter>&amp;C&amp;P</oddFooter>
  </headerFooter>
  <rowBreaks count="1" manualBreakCount="1">
    <brk id="30" max="7" man="1"/>
  </rowBreak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odgovori!$B$4:$B$6</xm:f>
          </x14:formula1>
          <xm:sqref>G16:H16 G29:H29 G42:H42 G55:H55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sheetPr>
  <dimension ref="A2:D19"/>
  <sheetViews>
    <sheetView view="pageBreakPreview" zoomScaleNormal="100" zoomScaleSheetLayoutView="100" workbookViewId="0">
      <selection activeCell="A45" sqref="A45:A47"/>
    </sheetView>
  </sheetViews>
  <sheetFormatPr defaultRowHeight="14.5" x14ac:dyDescent="0.35"/>
  <cols>
    <col min="1" max="1" width="6.453125" customWidth="1"/>
    <col min="2" max="2" width="52.6328125" customWidth="1"/>
    <col min="3" max="3" width="15.7265625" customWidth="1"/>
    <col min="4" max="4" width="29.26953125" customWidth="1"/>
  </cols>
  <sheetData>
    <row r="2" spans="1:4" ht="15.5" x14ac:dyDescent="0.35">
      <c r="A2" s="39" t="s">
        <v>328</v>
      </c>
    </row>
    <row r="3" spans="1:4" x14ac:dyDescent="0.35">
      <c r="A3" s="189" t="s">
        <v>327</v>
      </c>
      <c r="B3" s="190"/>
      <c r="C3" s="190"/>
      <c r="D3" s="86"/>
    </row>
    <row r="4" spans="1:4" x14ac:dyDescent="0.35">
      <c r="A4" s="189" t="s">
        <v>346</v>
      </c>
      <c r="B4" s="190"/>
      <c r="C4" s="190"/>
      <c r="D4" s="86"/>
    </row>
    <row r="6" spans="1:4" ht="39.5" customHeight="1" x14ac:dyDescent="0.35">
      <c r="A6" s="100" t="s">
        <v>5</v>
      </c>
      <c r="B6" s="100" t="s">
        <v>320</v>
      </c>
      <c r="C6" s="98" t="s">
        <v>319</v>
      </c>
      <c r="D6" s="98" t="s">
        <v>341</v>
      </c>
    </row>
    <row r="7" spans="1:4" ht="15.5" x14ac:dyDescent="0.35">
      <c r="A7" s="101">
        <v>1</v>
      </c>
      <c r="B7" s="102" t="s">
        <v>273</v>
      </c>
      <c r="C7" s="50"/>
      <c r="D7" s="97"/>
    </row>
    <row r="8" spans="1:4" ht="29" x14ac:dyDescent="0.35">
      <c r="A8" s="101">
        <v>2</v>
      </c>
      <c r="B8" s="102" t="s">
        <v>321</v>
      </c>
      <c r="C8" s="50"/>
      <c r="D8" s="50"/>
    </row>
    <row r="9" spans="1:4" ht="29" x14ac:dyDescent="0.35">
      <c r="A9" s="101">
        <v>3</v>
      </c>
      <c r="B9" s="102" t="s">
        <v>322</v>
      </c>
      <c r="C9" s="50"/>
      <c r="D9" s="50"/>
    </row>
    <row r="10" spans="1:4" ht="29" x14ac:dyDescent="0.35">
      <c r="A10" s="101">
        <v>4</v>
      </c>
      <c r="B10" s="102" t="s">
        <v>323</v>
      </c>
      <c r="C10" s="50"/>
      <c r="D10" s="50"/>
    </row>
    <row r="11" spans="1:4" ht="15.5" x14ac:dyDescent="0.35">
      <c r="A11" s="101">
        <v>5</v>
      </c>
      <c r="B11" s="102" t="s">
        <v>324</v>
      </c>
      <c r="C11" s="50"/>
      <c r="D11" s="50"/>
    </row>
    <row r="12" spans="1:4" ht="29" x14ac:dyDescent="0.35">
      <c r="A12" s="101">
        <v>6</v>
      </c>
      <c r="B12" s="102" t="s">
        <v>325</v>
      </c>
      <c r="C12" s="50"/>
      <c r="D12" s="50"/>
    </row>
    <row r="13" spans="1:4" ht="58" x14ac:dyDescent="0.35">
      <c r="A13" s="101">
        <v>7</v>
      </c>
      <c r="B13" s="102" t="s">
        <v>326</v>
      </c>
      <c r="C13" s="50"/>
      <c r="D13" s="50"/>
    </row>
    <row r="14" spans="1:4" ht="15.5" x14ac:dyDescent="0.35">
      <c r="A14" s="99"/>
      <c r="B14" s="97"/>
      <c r="C14" s="50"/>
      <c r="D14" s="50"/>
    </row>
    <row r="15" spans="1:4" ht="15.5" x14ac:dyDescent="0.35">
      <c r="A15" s="99"/>
      <c r="B15" s="97"/>
      <c r="C15" s="50"/>
      <c r="D15" s="50"/>
    </row>
    <row r="16" spans="1:4" ht="15.5" x14ac:dyDescent="0.35">
      <c r="A16" s="99"/>
      <c r="B16" s="97"/>
      <c r="C16" s="50"/>
      <c r="D16" s="50"/>
    </row>
    <row r="17" spans="1:4" ht="15.5" x14ac:dyDescent="0.35">
      <c r="A17" s="99"/>
      <c r="B17" s="97"/>
      <c r="C17" s="50"/>
      <c r="D17" s="50"/>
    </row>
    <row r="18" spans="1:4" ht="15.5" x14ac:dyDescent="0.35">
      <c r="A18" s="99"/>
      <c r="B18" s="97"/>
      <c r="C18" s="50"/>
      <c r="D18" s="50"/>
    </row>
    <row r="19" spans="1:4" ht="15.5" x14ac:dyDescent="0.35">
      <c r="A19" s="99"/>
      <c r="B19" s="97"/>
      <c r="C19" s="50"/>
      <c r="D19" s="50"/>
    </row>
  </sheetData>
  <sheetProtection algorithmName="SHA-512" hashValue="htnRgUSkRD9q+eInRjYum59MdJFORkxSQLQ8n6jRmDZQvQ9xVht0HrS5cx4DOmDFO2eZZkjN/EQSDlZXBWKeCg==" saltValue="T//bGQ2B5YHIZF+LhWtU+g==" spinCount="100000" sheet="1" objects="1" scenarios="1" formatCells="0" formatColumns="0" formatRows="0" insertRows="0"/>
  <mergeCells count="2">
    <mergeCell ref="A3:C3"/>
    <mergeCell ref="A4:C4"/>
  </mergeCells>
  <conditionalFormatting sqref="A7:C19">
    <cfRule type="containsBlanks" dxfId="2" priority="7">
      <formula>LEN(TRIM(A7))=0</formula>
    </cfRule>
  </conditionalFormatting>
  <conditionalFormatting sqref="D8:D19">
    <cfRule type="containsBlanks" dxfId="1" priority="2">
      <formula>LEN(TRIM(D8))=0</formula>
    </cfRule>
  </conditionalFormatting>
  <conditionalFormatting sqref="D7">
    <cfRule type="containsBlanks" dxfId="0" priority="1">
      <formula>LEN(TRIM(D7))=0</formula>
    </cfRule>
  </conditionalFormatting>
  <pageMargins left="0.23622047244094491" right="0.23622047244094491" top="0.74803149606299213" bottom="0.74803149606299213" header="0.31496062992125984" footer="0.31496062992125984"/>
  <pageSetup paperSize="9" scale="95" orientation="portrait" r:id="rId1"/>
  <headerFooter>
    <oddHeader>&amp;R&amp;K00-048Kontrolnik vloge</oddHeader>
    <oddFooter>&amp;C&amp;P</oddFoot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r:uid="{00000000-0002-0000-0300-000000000000}">
          <x14:formula1>
            <xm:f>odgovori!$B$4:$B$6</xm:f>
          </x14:formula1>
          <xm:sqref>C7:C19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tint="-0.34998626667073579"/>
  </sheetPr>
  <dimension ref="A1:A52"/>
  <sheetViews>
    <sheetView showGridLines="0" tabSelected="1" view="pageBreakPreview" zoomScaleNormal="100" zoomScaleSheetLayoutView="100" workbookViewId="0">
      <selection activeCell="B32" sqref="B32"/>
    </sheetView>
  </sheetViews>
  <sheetFormatPr defaultColWidth="8.81640625" defaultRowHeight="14.5" x14ac:dyDescent="0.35"/>
  <cols>
    <col min="1" max="1" width="91.26953125" style="43" customWidth="1"/>
  </cols>
  <sheetData>
    <row r="1" spans="1:1" x14ac:dyDescent="0.35">
      <c r="A1" s="65"/>
    </row>
    <row r="2" spans="1:1" x14ac:dyDescent="0.35">
      <c r="A2" s="66" t="s">
        <v>267</v>
      </c>
    </row>
    <row r="3" spans="1:1" x14ac:dyDescent="0.35">
      <c r="A3" s="65"/>
    </row>
    <row r="4" spans="1:1" x14ac:dyDescent="0.35">
      <c r="A4" s="67" t="s">
        <v>342</v>
      </c>
    </row>
    <row r="5" spans="1:1" ht="43.5" x14ac:dyDescent="0.35">
      <c r="A5" s="68" t="s">
        <v>343</v>
      </c>
    </row>
    <row r="6" spans="1:1" x14ac:dyDescent="0.35">
      <c r="A6" s="65"/>
    </row>
    <row r="7" spans="1:1" x14ac:dyDescent="0.35">
      <c r="A7" s="67" t="s">
        <v>344</v>
      </c>
    </row>
    <row r="8" spans="1:1" ht="43.5" x14ac:dyDescent="0.35">
      <c r="A8" s="68" t="s">
        <v>345</v>
      </c>
    </row>
    <row r="9" spans="1:1" x14ac:dyDescent="0.35">
      <c r="A9" s="65"/>
    </row>
    <row r="10" spans="1:1" x14ac:dyDescent="0.35">
      <c r="A10" s="67" t="s">
        <v>352</v>
      </c>
    </row>
    <row r="11" spans="1:1" x14ac:dyDescent="0.35">
      <c r="A11" s="68" t="s">
        <v>347</v>
      </c>
    </row>
    <row r="12" spans="1:1" x14ac:dyDescent="0.35">
      <c r="A12" s="65"/>
    </row>
    <row r="13" spans="1:1" s="209" customFormat="1" x14ac:dyDescent="0.35"/>
    <row r="14" spans="1:1" s="209" customFormat="1" x14ac:dyDescent="0.35"/>
    <row r="15" spans="1:1" s="209" customFormat="1" x14ac:dyDescent="0.35"/>
    <row r="16" spans="1:1" s="209" customFormat="1" x14ac:dyDescent="0.35"/>
    <row r="17" s="209" customFormat="1" x14ac:dyDescent="0.35"/>
    <row r="18" s="209" customFormat="1" x14ac:dyDescent="0.35"/>
    <row r="19" s="209" customFormat="1" x14ac:dyDescent="0.35"/>
    <row r="20" s="209" customFormat="1" x14ac:dyDescent="0.35"/>
    <row r="21" s="209" customFormat="1" x14ac:dyDescent="0.35"/>
    <row r="22" s="209" customFormat="1" x14ac:dyDescent="0.35"/>
    <row r="23" s="209" customFormat="1" x14ac:dyDescent="0.35"/>
    <row r="24" s="209" customFormat="1" x14ac:dyDescent="0.35"/>
    <row r="25" s="209" customFormat="1" x14ac:dyDescent="0.35"/>
    <row r="26" s="209" customFormat="1" x14ac:dyDescent="0.35"/>
    <row r="27" s="209" customFormat="1" x14ac:dyDescent="0.35"/>
    <row r="28" s="209" customFormat="1" x14ac:dyDescent="0.35"/>
    <row r="29" s="209" customFormat="1" x14ac:dyDescent="0.35"/>
    <row r="30" s="209" customFormat="1" x14ac:dyDescent="0.35"/>
    <row r="31" s="209" customFormat="1" x14ac:dyDescent="0.35"/>
    <row r="32" s="209" customFormat="1" x14ac:dyDescent="0.35"/>
    <row r="33" s="209" customFormat="1" x14ac:dyDescent="0.35"/>
    <row r="34" s="209" customFormat="1" x14ac:dyDescent="0.35"/>
    <row r="35" s="209" customFormat="1" x14ac:dyDescent="0.35"/>
    <row r="36" s="209" customFormat="1" x14ac:dyDescent="0.35"/>
    <row r="37" s="209" customFormat="1" x14ac:dyDescent="0.35"/>
    <row r="38" s="209" customFormat="1" x14ac:dyDescent="0.35"/>
    <row r="39" s="209" customFormat="1" x14ac:dyDescent="0.35"/>
    <row r="40" s="209" customFormat="1" x14ac:dyDescent="0.35"/>
    <row r="41" s="209" customFormat="1" x14ac:dyDescent="0.35"/>
    <row r="42" s="209" customFormat="1" x14ac:dyDescent="0.35"/>
    <row r="43" s="209" customFormat="1" x14ac:dyDescent="0.35"/>
    <row r="44" s="209" customFormat="1" x14ac:dyDescent="0.35"/>
    <row r="45" s="209" customFormat="1" x14ac:dyDescent="0.35"/>
    <row r="46" s="209" customFormat="1" x14ac:dyDescent="0.35"/>
    <row r="47" s="209" customFormat="1" x14ac:dyDescent="0.35"/>
    <row r="48" s="209" customFormat="1" x14ac:dyDescent="0.35"/>
    <row r="49" s="209" customFormat="1" x14ac:dyDescent="0.35"/>
    <row r="50" s="209" customFormat="1" x14ac:dyDescent="0.35"/>
    <row r="51" s="209" customFormat="1" x14ac:dyDescent="0.35"/>
    <row r="52" s="209" customFormat="1" x14ac:dyDescent="0.35"/>
  </sheetData>
  <sheetProtection algorithmName="SHA-512" hashValue="7xvEHe9IZR53pfd5PHCAcyb/CQ/Acwa7kU0QCWsB6CHIxeyLd3W1bOGrOSOql2QuLA7YNi6uaklVuciNrW/zyg==" saltValue="YJgaqRhEsWXUNvdWhDqoaw==" spinCount="100000" sheet="1" objects="1" scenarios="1"/>
  <pageMargins left="0.70866141732283472" right="0.70866141732283472" top="0.74803149606299213" bottom="0.74803149606299213" header="0.31496062992125984" footer="0.31496062992125984"/>
  <pageSetup paperSize="9" firstPageNumber="0" orientation="portrait" useFirstPageNumber="1"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H217"/>
  <sheetViews>
    <sheetView workbookViewId="0">
      <selection activeCell="A56" sqref="A56"/>
    </sheetView>
  </sheetViews>
  <sheetFormatPr defaultRowHeight="14.5" x14ac:dyDescent="0.35"/>
  <cols>
    <col min="1" max="1" width="25.54296875" style="103" customWidth="1"/>
    <col min="2" max="2" width="17.26953125" style="103" hidden="1" customWidth="1"/>
    <col min="3" max="3" width="14" style="107" bestFit="1" customWidth="1"/>
    <col min="4" max="4" width="39.81640625" style="103" bestFit="1" customWidth="1"/>
    <col min="5" max="6" width="8.7265625" style="103"/>
    <col min="7" max="7" width="39.81640625" style="103" bestFit="1" customWidth="1"/>
    <col min="8" max="16384" width="8.7265625" style="103"/>
  </cols>
  <sheetData>
    <row r="1" spans="1:8" x14ac:dyDescent="0.35">
      <c r="A1" s="109" t="s">
        <v>349</v>
      </c>
      <c r="B1" s="109" t="s">
        <v>350</v>
      </c>
      <c r="C1" s="110" t="s">
        <v>340</v>
      </c>
      <c r="D1" s="109" t="s">
        <v>348</v>
      </c>
    </row>
    <row r="2" spans="1:8" x14ac:dyDescent="0.35">
      <c r="A2" s="104" t="s">
        <v>50</v>
      </c>
      <c r="B2" s="105">
        <v>19811</v>
      </c>
      <c r="C2" s="107">
        <v>4</v>
      </c>
      <c r="D2" s="103" t="s">
        <v>335</v>
      </c>
      <c r="H2" s="106"/>
    </row>
    <row r="3" spans="1:8" x14ac:dyDescent="0.35">
      <c r="A3" s="104" t="s">
        <v>51</v>
      </c>
      <c r="B3" s="105">
        <v>3388</v>
      </c>
      <c r="C3" s="107">
        <v>6</v>
      </c>
      <c r="D3" s="103" t="s">
        <v>337</v>
      </c>
      <c r="H3" s="106"/>
    </row>
    <row r="4" spans="1:8" x14ac:dyDescent="0.35">
      <c r="A4" s="104" t="s">
        <v>52</v>
      </c>
      <c r="B4" s="105">
        <v>3536</v>
      </c>
      <c r="C4" s="107">
        <v>6</v>
      </c>
      <c r="D4" s="103" t="s">
        <v>337</v>
      </c>
      <c r="H4" s="106"/>
    </row>
    <row r="5" spans="1:8" x14ac:dyDescent="0.35">
      <c r="A5" s="104" t="s">
        <v>53</v>
      </c>
      <c r="B5" s="105">
        <v>8082</v>
      </c>
      <c r="C5" s="107">
        <v>5</v>
      </c>
      <c r="D5" s="103" t="s">
        <v>336</v>
      </c>
      <c r="H5" s="106"/>
    </row>
    <row r="6" spans="1:8" x14ac:dyDescent="0.35">
      <c r="A6" s="104" t="s">
        <v>54</v>
      </c>
      <c r="B6" s="105">
        <v>2735</v>
      </c>
      <c r="C6" s="107">
        <v>6</v>
      </c>
      <c r="D6" s="103" t="s">
        <v>337</v>
      </c>
      <c r="H6" s="106"/>
    </row>
    <row r="7" spans="1:8" x14ac:dyDescent="0.35">
      <c r="A7" s="104" t="s">
        <v>55</v>
      </c>
      <c r="B7" s="105">
        <v>1354</v>
      </c>
      <c r="C7" s="107">
        <v>6</v>
      </c>
      <c r="D7" s="103" t="s">
        <v>337</v>
      </c>
      <c r="H7" s="106"/>
    </row>
    <row r="8" spans="1:8" x14ac:dyDescent="0.35">
      <c r="A8" s="104" t="s">
        <v>56</v>
      </c>
      <c r="B8" s="105">
        <v>8190</v>
      </c>
      <c r="C8" s="107">
        <v>5</v>
      </c>
      <c r="D8" s="103" t="s">
        <v>336</v>
      </c>
    </row>
    <row r="9" spans="1:8" x14ac:dyDescent="0.35">
      <c r="A9" s="104" t="s">
        <v>57</v>
      </c>
      <c r="B9" s="105">
        <v>1564</v>
      </c>
      <c r="C9" s="107">
        <v>6</v>
      </c>
      <c r="D9" s="103" t="s">
        <v>337</v>
      </c>
    </row>
    <row r="10" spans="1:8" x14ac:dyDescent="0.35">
      <c r="A10" s="104" t="s">
        <v>58</v>
      </c>
      <c r="B10" s="105">
        <v>5439</v>
      </c>
      <c r="C10" s="107">
        <v>6</v>
      </c>
      <c r="D10" s="103" t="s">
        <v>337</v>
      </c>
    </row>
    <row r="11" spans="1:8" x14ac:dyDescent="0.35">
      <c r="A11" s="104" t="s">
        <v>59</v>
      </c>
      <c r="B11" s="105">
        <v>4681</v>
      </c>
      <c r="C11" s="107">
        <v>6</v>
      </c>
      <c r="D11" s="103" t="s">
        <v>337</v>
      </c>
    </row>
    <row r="12" spans="1:8" x14ac:dyDescent="0.35">
      <c r="A12" s="104" t="s">
        <v>60</v>
      </c>
      <c r="B12" s="105">
        <v>3044</v>
      </c>
      <c r="C12" s="107">
        <v>6</v>
      </c>
      <c r="D12" s="103" t="s">
        <v>337</v>
      </c>
    </row>
    <row r="13" spans="1:8" x14ac:dyDescent="0.35">
      <c r="A13" s="104" t="s">
        <v>61</v>
      </c>
      <c r="B13" s="105">
        <v>5723</v>
      </c>
      <c r="C13" s="107">
        <v>6</v>
      </c>
      <c r="D13" s="103" t="s">
        <v>337</v>
      </c>
    </row>
    <row r="14" spans="1:8" x14ac:dyDescent="0.35">
      <c r="A14" s="104" t="s">
        <v>62</v>
      </c>
      <c r="B14" s="105">
        <v>5590</v>
      </c>
      <c r="C14" s="107">
        <v>6</v>
      </c>
      <c r="D14" s="103" t="s">
        <v>337</v>
      </c>
    </row>
    <row r="15" spans="1:8" x14ac:dyDescent="0.35">
      <c r="A15" s="104" t="s">
        <v>63</v>
      </c>
      <c r="B15" s="105">
        <v>12838</v>
      </c>
      <c r="C15" s="107">
        <v>5</v>
      </c>
      <c r="D15" s="103" t="s">
        <v>336</v>
      </c>
    </row>
    <row r="16" spans="1:8" x14ac:dyDescent="0.35">
      <c r="A16" s="104" t="s">
        <v>64</v>
      </c>
      <c r="B16" s="105">
        <v>24417</v>
      </c>
      <c r="C16" s="107">
        <v>4</v>
      </c>
      <c r="D16" s="103" t="s">
        <v>335</v>
      </c>
    </row>
    <row r="17" spans="1:4" x14ac:dyDescent="0.35">
      <c r="A17" s="104" t="s">
        <v>65</v>
      </c>
      <c r="B17" s="105">
        <v>1765</v>
      </c>
      <c r="C17" s="107">
        <v>6</v>
      </c>
      <c r="D17" s="103" t="s">
        <v>337</v>
      </c>
    </row>
    <row r="18" spans="1:4" x14ac:dyDescent="0.35">
      <c r="A18" s="104" t="s">
        <v>66</v>
      </c>
      <c r="B18" s="105">
        <v>48776</v>
      </c>
      <c r="C18" s="107">
        <v>2</v>
      </c>
      <c r="D18" s="103" t="s">
        <v>333</v>
      </c>
    </row>
    <row r="19" spans="1:4" x14ac:dyDescent="0.35">
      <c r="A19" s="104" t="s">
        <v>67</v>
      </c>
      <c r="B19" s="105">
        <v>7854</v>
      </c>
      <c r="C19" s="107">
        <v>5</v>
      </c>
      <c r="D19" s="103" t="s">
        <v>336</v>
      </c>
    </row>
    <row r="20" spans="1:4" x14ac:dyDescent="0.35">
      <c r="A20" s="104" t="s">
        <v>68</v>
      </c>
      <c r="B20" s="105">
        <v>11785</v>
      </c>
      <c r="C20" s="107">
        <v>5</v>
      </c>
      <c r="D20" s="103" t="s">
        <v>336</v>
      </c>
    </row>
    <row r="21" spans="1:4" x14ac:dyDescent="0.35">
      <c r="A21" s="104" t="s">
        <v>69</v>
      </c>
      <c r="B21" s="105">
        <v>4516</v>
      </c>
      <c r="C21" s="107">
        <v>6</v>
      </c>
      <c r="D21" s="103" t="s">
        <v>337</v>
      </c>
    </row>
    <row r="22" spans="1:4" x14ac:dyDescent="0.35">
      <c r="A22" s="104" t="s">
        <v>70</v>
      </c>
      <c r="B22" s="105">
        <v>2216</v>
      </c>
      <c r="C22" s="107">
        <v>6</v>
      </c>
      <c r="D22" s="103" t="s">
        <v>337</v>
      </c>
    </row>
    <row r="23" spans="1:4" x14ac:dyDescent="0.35">
      <c r="A23" s="104" t="s">
        <v>71</v>
      </c>
      <c r="B23" s="105">
        <v>2366</v>
      </c>
      <c r="C23" s="107">
        <v>6</v>
      </c>
      <c r="D23" s="103" t="s">
        <v>337</v>
      </c>
    </row>
    <row r="24" spans="1:4" x14ac:dyDescent="0.35">
      <c r="A24" s="104" t="s">
        <v>72</v>
      </c>
      <c r="B24" s="105">
        <v>3935</v>
      </c>
      <c r="C24" s="107">
        <v>6</v>
      </c>
      <c r="D24" s="103" t="s">
        <v>337</v>
      </c>
    </row>
    <row r="25" spans="1:4" x14ac:dyDescent="0.35">
      <c r="A25" s="104" t="s">
        <v>73</v>
      </c>
      <c r="B25" s="105">
        <v>3193</v>
      </c>
      <c r="C25" s="107">
        <v>6</v>
      </c>
      <c r="D25" s="103" t="s">
        <v>337</v>
      </c>
    </row>
    <row r="26" spans="1:4" x14ac:dyDescent="0.35">
      <c r="A26" s="104" t="s">
        <v>74</v>
      </c>
      <c r="B26" s="105">
        <v>14236</v>
      </c>
      <c r="C26" s="107">
        <v>5</v>
      </c>
      <c r="D26" s="103" t="s">
        <v>336</v>
      </c>
    </row>
    <row r="27" spans="1:4" x14ac:dyDescent="0.35">
      <c r="A27" s="104" t="s">
        <v>75</v>
      </c>
      <c r="B27" s="105">
        <v>2641</v>
      </c>
      <c r="C27" s="107">
        <v>6</v>
      </c>
      <c r="D27" s="103" t="s">
        <v>337</v>
      </c>
    </row>
    <row r="28" spans="1:4" x14ac:dyDescent="0.35">
      <c r="A28" s="104" t="s">
        <v>76</v>
      </c>
      <c r="B28" s="105">
        <v>4443</v>
      </c>
      <c r="C28" s="107">
        <v>6</v>
      </c>
      <c r="D28" s="103" t="s">
        <v>337</v>
      </c>
    </row>
    <row r="29" spans="1:4" x14ac:dyDescent="0.35">
      <c r="A29" s="104" t="s">
        <v>77</v>
      </c>
      <c r="B29" s="105">
        <v>969</v>
      </c>
      <c r="C29" s="107">
        <v>6</v>
      </c>
      <c r="D29" s="103" t="s">
        <v>337</v>
      </c>
    </row>
    <row r="30" spans="1:4" x14ac:dyDescent="0.35">
      <c r="A30" s="104" t="s">
        <v>78</v>
      </c>
      <c r="B30" s="105">
        <v>3923</v>
      </c>
      <c r="C30" s="107">
        <v>6</v>
      </c>
      <c r="D30" s="103" t="s">
        <v>337</v>
      </c>
    </row>
    <row r="31" spans="1:4" x14ac:dyDescent="0.35">
      <c r="A31" s="104" t="s">
        <v>79</v>
      </c>
      <c r="B31" s="105">
        <v>2297</v>
      </c>
      <c r="C31" s="107">
        <v>6</v>
      </c>
      <c r="D31" s="103" t="s">
        <v>337</v>
      </c>
    </row>
    <row r="32" spans="1:4" x14ac:dyDescent="0.35">
      <c r="A32" s="104" t="s">
        <v>80</v>
      </c>
      <c r="B32" s="105">
        <v>7946</v>
      </c>
      <c r="C32" s="107">
        <v>5</v>
      </c>
      <c r="D32" s="103" t="s">
        <v>336</v>
      </c>
    </row>
    <row r="33" spans="1:4" x14ac:dyDescent="0.35">
      <c r="A33" s="104" t="s">
        <v>81</v>
      </c>
      <c r="B33" s="105">
        <v>1254</v>
      </c>
      <c r="C33" s="107">
        <v>6</v>
      </c>
      <c r="D33" s="103" t="s">
        <v>337</v>
      </c>
    </row>
    <row r="34" spans="1:4" x14ac:dyDescent="0.35">
      <c r="A34" s="104" t="s">
        <v>82</v>
      </c>
      <c r="B34" s="105">
        <v>6352</v>
      </c>
      <c r="C34" s="107">
        <v>5</v>
      </c>
      <c r="D34" s="103" t="s">
        <v>336</v>
      </c>
    </row>
    <row r="35" spans="1:4" x14ac:dyDescent="0.35">
      <c r="A35" s="104" t="s">
        <v>83</v>
      </c>
      <c r="B35" s="105">
        <v>3611</v>
      </c>
      <c r="C35" s="107">
        <v>6</v>
      </c>
      <c r="D35" s="103" t="s">
        <v>337</v>
      </c>
    </row>
    <row r="36" spans="1:4" x14ac:dyDescent="0.35">
      <c r="A36" s="104" t="s">
        <v>84</v>
      </c>
      <c r="B36" s="105">
        <v>37477</v>
      </c>
      <c r="C36" s="107">
        <v>4</v>
      </c>
      <c r="D36" s="103" t="s">
        <v>335</v>
      </c>
    </row>
    <row r="37" spans="1:4" x14ac:dyDescent="0.35">
      <c r="A37" s="104" t="s">
        <v>85</v>
      </c>
      <c r="B37" s="105">
        <v>2902</v>
      </c>
      <c r="C37" s="107">
        <v>6</v>
      </c>
      <c r="D37" s="103" t="s">
        <v>337</v>
      </c>
    </row>
    <row r="38" spans="1:4" x14ac:dyDescent="0.35">
      <c r="A38" s="104" t="s">
        <v>86</v>
      </c>
      <c r="B38" s="105">
        <v>8862</v>
      </c>
      <c r="C38" s="107">
        <v>5</v>
      </c>
      <c r="D38" s="103" t="s">
        <v>336</v>
      </c>
    </row>
    <row r="39" spans="1:4" x14ac:dyDescent="0.35">
      <c r="A39" s="104" t="s">
        <v>87</v>
      </c>
      <c r="B39" s="105">
        <v>7046</v>
      </c>
      <c r="C39" s="107">
        <v>5</v>
      </c>
      <c r="D39" s="103" t="s">
        <v>336</v>
      </c>
    </row>
    <row r="40" spans="1:4" x14ac:dyDescent="0.35">
      <c r="A40" s="104" t="s">
        <v>88</v>
      </c>
      <c r="B40" s="105">
        <v>7646</v>
      </c>
      <c r="C40" s="107">
        <v>5</v>
      </c>
      <c r="D40" s="103" t="s">
        <v>336</v>
      </c>
    </row>
    <row r="41" spans="1:4" x14ac:dyDescent="0.35">
      <c r="A41" s="104" t="s">
        <v>89</v>
      </c>
      <c r="B41" s="105">
        <v>4182</v>
      </c>
      <c r="C41" s="107">
        <v>6</v>
      </c>
      <c r="D41" s="103" t="s">
        <v>337</v>
      </c>
    </row>
    <row r="42" spans="1:4" x14ac:dyDescent="0.35">
      <c r="A42" s="104" t="s">
        <v>90</v>
      </c>
      <c r="B42" s="105">
        <v>2793</v>
      </c>
      <c r="C42" s="107">
        <v>6</v>
      </c>
      <c r="D42" s="103" t="s">
        <v>337</v>
      </c>
    </row>
    <row r="43" spans="1:4" x14ac:dyDescent="0.35">
      <c r="A43" s="104" t="s">
        <v>91</v>
      </c>
      <c r="B43" s="105">
        <v>8489</v>
      </c>
      <c r="C43" s="107">
        <v>5</v>
      </c>
      <c r="D43" s="103" t="s">
        <v>336</v>
      </c>
    </row>
    <row r="44" spans="1:4" x14ac:dyDescent="0.35">
      <c r="A44" s="104" t="s">
        <v>92</v>
      </c>
      <c r="B44" s="105">
        <v>2559</v>
      </c>
      <c r="C44" s="107">
        <v>6</v>
      </c>
      <c r="D44" s="103" t="s">
        <v>337</v>
      </c>
    </row>
    <row r="45" spans="1:4" x14ac:dyDescent="0.35">
      <c r="A45" s="104" t="s">
        <v>93</v>
      </c>
      <c r="B45" s="105">
        <v>1982</v>
      </c>
      <c r="C45" s="107">
        <v>6</v>
      </c>
      <c r="D45" s="103" t="s">
        <v>337</v>
      </c>
    </row>
    <row r="46" spans="1:4" x14ac:dyDescent="0.35">
      <c r="A46" s="104" t="s">
        <v>94</v>
      </c>
      <c r="B46" s="105">
        <v>2005</v>
      </c>
      <c r="C46" s="107">
        <v>6</v>
      </c>
      <c r="D46" s="103" t="s">
        <v>337</v>
      </c>
    </row>
    <row r="47" spans="1:4" x14ac:dyDescent="0.35">
      <c r="A47" s="104" t="s">
        <v>95</v>
      </c>
      <c r="B47" s="105">
        <v>21587</v>
      </c>
      <c r="C47" s="107">
        <v>4</v>
      </c>
      <c r="D47" s="103" t="s">
        <v>335</v>
      </c>
    </row>
    <row r="48" spans="1:4" x14ac:dyDescent="0.35">
      <c r="A48" s="104" t="s">
        <v>96</v>
      </c>
      <c r="B48" s="105">
        <v>3897</v>
      </c>
      <c r="C48" s="107">
        <v>6</v>
      </c>
      <c r="D48" s="103" t="s">
        <v>337</v>
      </c>
    </row>
    <row r="49" spans="1:4" x14ac:dyDescent="0.35">
      <c r="A49" s="104" t="s">
        <v>97</v>
      </c>
      <c r="B49" s="105">
        <v>11885</v>
      </c>
      <c r="C49" s="107">
        <v>5</v>
      </c>
      <c r="D49" s="103" t="s">
        <v>336</v>
      </c>
    </row>
    <row r="50" spans="1:4" x14ac:dyDescent="0.35">
      <c r="A50" s="104" t="s">
        <v>98</v>
      </c>
      <c r="B50" s="105">
        <v>357</v>
      </c>
      <c r="C50" s="107">
        <v>6</v>
      </c>
      <c r="D50" s="103" t="s">
        <v>337</v>
      </c>
    </row>
    <row r="51" spans="1:4" x14ac:dyDescent="0.35">
      <c r="A51" s="104" t="s">
        <v>99</v>
      </c>
      <c r="B51" s="105">
        <v>3024</v>
      </c>
      <c r="C51" s="107">
        <v>6</v>
      </c>
      <c r="D51" s="103" t="s">
        <v>337</v>
      </c>
    </row>
    <row r="52" spans="1:4" x14ac:dyDescent="0.35">
      <c r="A52" s="104" t="s">
        <v>100</v>
      </c>
      <c r="B52" s="105">
        <v>8967</v>
      </c>
      <c r="C52" s="107">
        <v>5</v>
      </c>
      <c r="D52" s="103" t="s">
        <v>336</v>
      </c>
    </row>
    <row r="53" spans="1:4" x14ac:dyDescent="0.35">
      <c r="A53" s="104" t="s">
        <v>101</v>
      </c>
      <c r="B53" s="105">
        <v>5131</v>
      </c>
      <c r="C53" s="107">
        <v>6</v>
      </c>
      <c r="D53" s="103" t="s">
        <v>337</v>
      </c>
    </row>
    <row r="54" spans="1:4" x14ac:dyDescent="0.35">
      <c r="A54" s="104" t="s">
        <v>102</v>
      </c>
      <c r="B54" s="105">
        <v>11757</v>
      </c>
      <c r="C54" s="107">
        <v>5</v>
      </c>
      <c r="D54" s="103" t="s">
        <v>336</v>
      </c>
    </row>
    <row r="55" spans="1:4" x14ac:dyDescent="0.35">
      <c r="A55" s="104" t="s">
        <v>103</v>
      </c>
      <c r="B55" s="105">
        <v>7718</v>
      </c>
      <c r="C55" s="107">
        <v>5</v>
      </c>
      <c r="D55" s="103" t="s">
        <v>336</v>
      </c>
    </row>
    <row r="56" spans="1:4" x14ac:dyDescent="0.35">
      <c r="A56" s="104" t="s">
        <v>104</v>
      </c>
      <c r="B56" s="105">
        <v>13362</v>
      </c>
      <c r="C56" s="107">
        <v>5</v>
      </c>
      <c r="D56" s="103" t="s">
        <v>336</v>
      </c>
    </row>
    <row r="57" spans="1:4" x14ac:dyDescent="0.35">
      <c r="A57" s="104" t="s">
        <v>105</v>
      </c>
      <c r="B57" s="105">
        <v>17738</v>
      </c>
      <c r="C57" s="107">
        <v>4</v>
      </c>
      <c r="D57" s="103" t="s">
        <v>335</v>
      </c>
    </row>
    <row r="58" spans="1:4" x14ac:dyDescent="0.35">
      <c r="A58" s="104" t="s">
        <v>106</v>
      </c>
      <c r="B58" s="105">
        <v>16564</v>
      </c>
      <c r="C58" s="107">
        <v>4</v>
      </c>
      <c r="D58" s="103" t="s">
        <v>335</v>
      </c>
    </row>
    <row r="59" spans="1:4" x14ac:dyDescent="0.35">
      <c r="A59" s="104" t="s">
        <v>107</v>
      </c>
      <c r="B59" s="105">
        <v>21883</v>
      </c>
      <c r="C59" s="107">
        <v>4</v>
      </c>
      <c r="D59" s="103" t="s">
        <v>335</v>
      </c>
    </row>
    <row r="60" spans="1:4" x14ac:dyDescent="0.35">
      <c r="A60" s="104" t="s">
        <v>108</v>
      </c>
      <c r="B60" s="105">
        <v>671</v>
      </c>
      <c r="C60" s="107">
        <v>6</v>
      </c>
      <c r="D60" s="103" t="s">
        <v>337</v>
      </c>
    </row>
    <row r="61" spans="1:4" x14ac:dyDescent="0.35">
      <c r="A61" s="104" t="s">
        <v>109</v>
      </c>
      <c r="B61" s="105">
        <v>2481</v>
      </c>
      <c r="C61" s="107">
        <v>6</v>
      </c>
      <c r="D61" s="103" t="s">
        <v>337</v>
      </c>
    </row>
    <row r="62" spans="1:4" x14ac:dyDescent="0.35">
      <c r="A62" s="104" t="s">
        <v>110</v>
      </c>
      <c r="B62" s="105">
        <v>29979</v>
      </c>
      <c r="C62" s="107">
        <v>4</v>
      </c>
      <c r="D62" s="103" t="s">
        <v>335</v>
      </c>
    </row>
    <row r="63" spans="1:4" x14ac:dyDescent="0.35">
      <c r="A63" s="104" t="s">
        <v>111</v>
      </c>
      <c r="B63" s="105">
        <v>5213</v>
      </c>
      <c r="C63" s="107">
        <v>6</v>
      </c>
      <c r="D63" s="103" t="s">
        <v>337</v>
      </c>
    </row>
    <row r="64" spans="1:4" x14ac:dyDescent="0.35">
      <c r="A64" s="104" t="s">
        <v>112</v>
      </c>
      <c r="B64" s="105">
        <v>6586</v>
      </c>
      <c r="C64" s="107">
        <v>5</v>
      </c>
      <c r="D64" s="103" t="s">
        <v>336</v>
      </c>
    </row>
    <row r="65" spans="1:4" x14ac:dyDescent="0.35">
      <c r="A65" s="104" t="s">
        <v>113</v>
      </c>
      <c r="B65" s="105">
        <v>4046</v>
      </c>
      <c r="C65" s="107">
        <v>6</v>
      </c>
      <c r="D65" s="103" t="s">
        <v>337</v>
      </c>
    </row>
    <row r="66" spans="1:4" x14ac:dyDescent="0.35">
      <c r="A66" s="104" t="s">
        <v>114</v>
      </c>
      <c r="B66" s="105">
        <v>512</v>
      </c>
      <c r="C66" s="107">
        <v>6</v>
      </c>
      <c r="D66" s="103" t="s">
        <v>337</v>
      </c>
    </row>
    <row r="67" spans="1:4" x14ac:dyDescent="0.35">
      <c r="A67" s="104" t="s">
        <v>115</v>
      </c>
      <c r="B67" s="105">
        <v>15674</v>
      </c>
      <c r="C67" s="107">
        <v>5</v>
      </c>
      <c r="D67" s="103" t="s">
        <v>336</v>
      </c>
    </row>
    <row r="68" spans="1:4" x14ac:dyDescent="0.35">
      <c r="A68" s="104" t="s">
        <v>116</v>
      </c>
      <c r="B68" s="105">
        <v>3578</v>
      </c>
      <c r="C68" s="107">
        <v>6</v>
      </c>
      <c r="D68" s="103" t="s">
        <v>337</v>
      </c>
    </row>
    <row r="69" spans="1:4" x14ac:dyDescent="0.35">
      <c r="A69" s="104" t="s">
        <v>117</v>
      </c>
      <c r="B69" s="105">
        <v>6643</v>
      </c>
      <c r="C69" s="107">
        <v>5</v>
      </c>
      <c r="D69" s="103" t="s">
        <v>336</v>
      </c>
    </row>
    <row r="70" spans="1:4" x14ac:dyDescent="0.35">
      <c r="A70" s="104" t="s">
        <v>118</v>
      </c>
      <c r="B70" s="105">
        <v>53875</v>
      </c>
      <c r="C70" s="107">
        <v>2</v>
      </c>
      <c r="D70" s="103" t="s">
        <v>333</v>
      </c>
    </row>
    <row r="71" spans="1:4" x14ac:dyDescent="0.35">
      <c r="A71" s="104" t="s">
        <v>119</v>
      </c>
      <c r="B71" s="105">
        <v>2472</v>
      </c>
      <c r="C71" s="107">
        <v>6</v>
      </c>
      <c r="D71" s="103" t="s">
        <v>337</v>
      </c>
    </row>
    <row r="72" spans="1:4" x14ac:dyDescent="0.35">
      <c r="A72" s="104" t="s">
        <v>120</v>
      </c>
      <c r="B72" s="105">
        <v>621</v>
      </c>
      <c r="C72" s="107">
        <v>6</v>
      </c>
      <c r="D72" s="103" t="s">
        <v>337</v>
      </c>
    </row>
    <row r="73" spans="1:4" x14ac:dyDescent="0.35">
      <c r="A73" s="104" t="s">
        <v>121</v>
      </c>
      <c r="B73" s="105">
        <v>3010</v>
      </c>
      <c r="C73" s="107">
        <v>6</v>
      </c>
      <c r="D73" s="103" t="s">
        <v>337</v>
      </c>
    </row>
    <row r="74" spans="1:4" x14ac:dyDescent="0.35">
      <c r="A74" s="104" t="s">
        <v>122</v>
      </c>
      <c r="B74" s="105">
        <v>57171</v>
      </c>
      <c r="C74" s="107">
        <v>2</v>
      </c>
      <c r="D74" s="103" t="s">
        <v>333</v>
      </c>
    </row>
    <row r="75" spans="1:4" x14ac:dyDescent="0.35">
      <c r="A75" s="104" t="s">
        <v>123</v>
      </c>
      <c r="B75" s="105">
        <v>5878</v>
      </c>
      <c r="C75" s="107">
        <v>6</v>
      </c>
      <c r="D75" s="103" t="s">
        <v>337</v>
      </c>
    </row>
    <row r="76" spans="1:4" x14ac:dyDescent="0.35">
      <c r="A76" s="104" t="s">
        <v>124</v>
      </c>
      <c r="B76" s="105">
        <v>3564</v>
      </c>
      <c r="C76" s="107">
        <v>6</v>
      </c>
      <c r="D76" s="103" t="s">
        <v>337</v>
      </c>
    </row>
    <row r="77" spans="1:4" x14ac:dyDescent="0.35">
      <c r="A77" s="104" t="s">
        <v>125</v>
      </c>
      <c r="B77" s="105">
        <v>25982</v>
      </c>
      <c r="C77" s="107">
        <v>3</v>
      </c>
      <c r="D77" s="103" t="s">
        <v>334</v>
      </c>
    </row>
    <row r="78" spans="1:4" x14ac:dyDescent="0.35">
      <c r="A78" s="104" t="s">
        <v>126</v>
      </c>
      <c r="B78" s="105">
        <v>4950</v>
      </c>
      <c r="C78" s="107">
        <v>6</v>
      </c>
      <c r="D78" s="103" t="s">
        <v>337</v>
      </c>
    </row>
    <row r="79" spans="1:4" x14ac:dyDescent="0.35">
      <c r="A79" s="104" t="s">
        <v>127</v>
      </c>
      <c r="B79" s="105">
        <v>1636</v>
      </c>
      <c r="C79" s="107">
        <v>6</v>
      </c>
      <c r="D79" s="103" t="s">
        <v>337</v>
      </c>
    </row>
    <row r="80" spans="1:4" x14ac:dyDescent="0.35">
      <c r="A80" s="104" t="s">
        <v>128</v>
      </c>
      <c r="B80" s="105">
        <v>13013</v>
      </c>
      <c r="C80" s="107">
        <v>5</v>
      </c>
      <c r="D80" s="103" t="s">
        <v>336</v>
      </c>
    </row>
    <row r="81" spans="1:4" x14ac:dyDescent="0.35">
      <c r="A81" s="104" t="s">
        <v>129</v>
      </c>
      <c r="B81" s="105">
        <v>8648</v>
      </c>
      <c r="C81" s="107">
        <v>5</v>
      </c>
      <c r="D81" s="103" t="s">
        <v>336</v>
      </c>
    </row>
    <row r="82" spans="1:4" x14ac:dyDescent="0.35">
      <c r="A82" s="104" t="s">
        <v>130</v>
      </c>
      <c r="B82" s="105">
        <v>10211</v>
      </c>
      <c r="C82" s="107">
        <v>5</v>
      </c>
      <c r="D82" s="103" t="s">
        <v>336</v>
      </c>
    </row>
    <row r="83" spans="1:4" x14ac:dyDescent="0.35">
      <c r="A83" s="104" t="s">
        <v>131</v>
      </c>
      <c r="B83" s="105">
        <v>15753</v>
      </c>
      <c r="C83" s="107">
        <v>5</v>
      </c>
      <c r="D83" s="103" t="s">
        <v>336</v>
      </c>
    </row>
    <row r="84" spans="1:4" x14ac:dyDescent="0.35">
      <c r="A84" s="104" t="s">
        <v>132</v>
      </c>
      <c r="B84" s="105">
        <v>296228</v>
      </c>
      <c r="C84" s="107">
        <v>1</v>
      </c>
      <c r="D84" s="108" t="s">
        <v>332</v>
      </c>
    </row>
    <row r="85" spans="1:4" x14ac:dyDescent="0.35">
      <c r="A85" s="104" t="s">
        <v>133</v>
      </c>
      <c r="B85" s="105">
        <v>2560</v>
      </c>
      <c r="C85" s="107">
        <v>6</v>
      </c>
      <c r="D85" s="103" t="s">
        <v>337</v>
      </c>
    </row>
    <row r="86" spans="1:4" x14ac:dyDescent="0.35">
      <c r="A86" s="104" t="s">
        <v>134</v>
      </c>
      <c r="B86" s="105">
        <v>11042</v>
      </c>
      <c r="C86" s="107">
        <v>5</v>
      </c>
      <c r="D86" s="103" t="s">
        <v>336</v>
      </c>
    </row>
    <row r="87" spans="1:4" x14ac:dyDescent="0.35">
      <c r="A87" s="104" t="s">
        <v>135</v>
      </c>
      <c r="B87" s="105">
        <v>3764</v>
      </c>
      <c r="C87" s="107">
        <v>6</v>
      </c>
      <c r="D87" s="103" t="s">
        <v>337</v>
      </c>
    </row>
    <row r="88" spans="1:4" x14ac:dyDescent="0.35">
      <c r="A88" s="104" t="s">
        <v>136</v>
      </c>
      <c r="B88" s="105">
        <v>15065</v>
      </c>
      <c r="C88" s="107">
        <v>5</v>
      </c>
      <c r="D88" s="103" t="s">
        <v>336</v>
      </c>
    </row>
    <row r="89" spans="1:4" x14ac:dyDescent="0.35">
      <c r="A89" s="104" t="s">
        <v>137</v>
      </c>
      <c r="B89" s="105">
        <v>3550</v>
      </c>
      <c r="C89" s="107">
        <v>6</v>
      </c>
      <c r="D89" s="103" t="s">
        <v>337</v>
      </c>
    </row>
    <row r="90" spans="1:4" x14ac:dyDescent="0.35">
      <c r="A90" s="104" t="s">
        <v>138</v>
      </c>
      <c r="B90" s="105">
        <v>1797</v>
      </c>
      <c r="C90" s="107">
        <v>6</v>
      </c>
      <c r="D90" s="103" t="s">
        <v>337</v>
      </c>
    </row>
    <row r="91" spans="1:4" x14ac:dyDescent="0.35">
      <c r="A91" s="104" t="s">
        <v>139</v>
      </c>
      <c r="B91" s="105">
        <v>2944</v>
      </c>
      <c r="C91" s="107">
        <v>6</v>
      </c>
      <c r="D91" s="103" t="s">
        <v>337</v>
      </c>
    </row>
    <row r="92" spans="1:4" x14ac:dyDescent="0.35">
      <c r="A92" s="104" t="s">
        <v>140</v>
      </c>
      <c r="B92" s="105">
        <v>1437</v>
      </c>
      <c r="C92" s="107">
        <v>6</v>
      </c>
      <c r="D92" s="103" t="s">
        <v>337</v>
      </c>
    </row>
    <row r="93" spans="1:4" x14ac:dyDescent="0.35">
      <c r="A93" s="104" t="s">
        <v>141</v>
      </c>
      <c r="B93" s="105">
        <v>6020</v>
      </c>
      <c r="C93" s="107">
        <v>5</v>
      </c>
      <c r="D93" s="103" t="s">
        <v>336</v>
      </c>
    </row>
    <row r="94" spans="1:4" x14ac:dyDescent="0.35">
      <c r="A94" s="104" t="s">
        <v>142</v>
      </c>
      <c r="B94" s="105">
        <v>4002</v>
      </c>
      <c r="C94" s="107">
        <v>6</v>
      </c>
      <c r="D94" s="103" t="s">
        <v>337</v>
      </c>
    </row>
    <row r="95" spans="1:4" x14ac:dyDescent="0.35">
      <c r="A95" s="104" t="s">
        <v>143</v>
      </c>
      <c r="B95" s="105">
        <v>2038</v>
      </c>
      <c r="C95" s="107">
        <v>6</v>
      </c>
      <c r="D95" s="103" t="s">
        <v>337</v>
      </c>
    </row>
    <row r="96" spans="1:4" x14ac:dyDescent="0.35">
      <c r="A96" s="104" t="s">
        <v>144</v>
      </c>
      <c r="B96" s="105">
        <v>113000</v>
      </c>
      <c r="C96" s="107">
        <v>1</v>
      </c>
      <c r="D96" s="108" t="s">
        <v>332</v>
      </c>
    </row>
    <row r="97" spans="1:4" x14ac:dyDescent="0.35">
      <c r="A97" s="104" t="s">
        <v>145</v>
      </c>
      <c r="B97" s="105">
        <v>4102</v>
      </c>
      <c r="C97" s="107">
        <v>6</v>
      </c>
      <c r="D97" s="103" t="s">
        <v>337</v>
      </c>
    </row>
    <row r="98" spans="1:4" x14ac:dyDescent="0.35">
      <c r="A98" s="104" t="s">
        <v>146</v>
      </c>
      <c r="B98" s="105">
        <v>17076</v>
      </c>
      <c r="C98" s="107">
        <v>4</v>
      </c>
      <c r="D98" s="103" t="s">
        <v>335</v>
      </c>
    </row>
    <row r="99" spans="1:4" x14ac:dyDescent="0.35">
      <c r="A99" s="104" t="s">
        <v>147</v>
      </c>
      <c r="B99" s="105">
        <v>8592</v>
      </c>
      <c r="C99" s="107">
        <v>5</v>
      </c>
      <c r="D99" s="103" t="s">
        <v>336</v>
      </c>
    </row>
    <row r="100" spans="1:4" x14ac:dyDescent="0.35">
      <c r="A100" s="104" t="s">
        <v>148</v>
      </c>
      <c r="B100" s="105">
        <v>8465</v>
      </c>
      <c r="C100" s="107">
        <v>5</v>
      </c>
      <c r="D100" s="103" t="s">
        <v>336</v>
      </c>
    </row>
    <row r="101" spans="1:4" x14ac:dyDescent="0.35">
      <c r="A101" s="104" t="s">
        <v>149</v>
      </c>
      <c r="B101" s="105">
        <v>3564</v>
      </c>
      <c r="C101" s="107">
        <v>6</v>
      </c>
      <c r="D101" s="103" t="s">
        <v>337</v>
      </c>
    </row>
    <row r="102" spans="1:4" x14ac:dyDescent="0.35">
      <c r="A102" s="104" t="s">
        <v>150</v>
      </c>
      <c r="B102" s="105">
        <v>7147</v>
      </c>
      <c r="C102" s="107">
        <v>5</v>
      </c>
      <c r="D102" s="103" t="s">
        <v>336</v>
      </c>
    </row>
    <row r="103" spans="1:4" x14ac:dyDescent="0.35">
      <c r="A103" s="104" t="s">
        <v>151</v>
      </c>
      <c r="B103" s="105">
        <v>5100</v>
      </c>
      <c r="C103" s="107">
        <v>6</v>
      </c>
      <c r="D103" s="103" t="s">
        <v>337</v>
      </c>
    </row>
    <row r="104" spans="1:4" x14ac:dyDescent="0.35">
      <c r="A104" s="104" t="s">
        <v>152</v>
      </c>
      <c r="B104" s="105">
        <v>2714</v>
      </c>
      <c r="C104" s="107">
        <v>6</v>
      </c>
      <c r="D104" s="103" t="s">
        <v>337</v>
      </c>
    </row>
    <row r="105" spans="1:4" x14ac:dyDescent="0.35">
      <c r="A105" s="104" t="s">
        <v>153</v>
      </c>
      <c r="B105" s="105">
        <v>3130</v>
      </c>
      <c r="C105" s="107">
        <v>6</v>
      </c>
      <c r="D105" s="103" t="s">
        <v>337</v>
      </c>
    </row>
    <row r="106" spans="1:4" x14ac:dyDescent="0.35">
      <c r="A106" s="104" t="s">
        <v>154</v>
      </c>
      <c r="B106" s="105">
        <v>4535</v>
      </c>
      <c r="C106" s="107">
        <v>6</v>
      </c>
      <c r="D106" s="103" t="s">
        <v>337</v>
      </c>
    </row>
    <row r="107" spans="1:4" x14ac:dyDescent="0.35">
      <c r="A107" s="104" t="s">
        <v>155</v>
      </c>
      <c r="B107" s="105">
        <v>3229</v>
      </c>
      <c r="C107" s="107">
        <v>6</v>
      </c>
      <c r="D107" s="103" t="s">
        <v>337</v>
      </c>
    </row>
    <row r="108" spans="1:4" x14ac:dyDescent="0.35">
      <c r="A108" s="104" t="s">
        <v>156</v>
      </c>
      <c r="B108" s="105">
        <v>5569</v>
      </c>
      <c r="C108" s="107">
        <v>6</v>
      </c>
      <c r="D108" s="103" t="s">
        <v>337</v>
      </c>
    </row>
    <row r="109" spans="1:4" x14ac:dyDescent="0.35">
      <c r="A109" s="104" t="s">
        <v>157</v>
      </c>
      <c r="B109" s="105">
        <v>5971</v>
      </c>
      <c r="C109" s="107">
        <v>6</v>
      </c>
      <c r="D109" s="103" t="s">
        <v>337</v>
      </c>
    </row>
    <row r="110" spans="1:4" x14ac:dyDescent="0.35">
      <c r="A110" s="104" t="s">
        <v>158</v>
      </c>
      <c r="B110" s="105">
        <v>4489</v>
      </c>
      <c r="C110" s="107">
        <v>6</v>
      </c>
      <c r="D110" s="103" t="s">
        <v>337</v>
      </c>
    </row>
    <row r="111" spans="1:4" x14ac:dyDescent="0.35">
      <c r="A111" s="104" t="s">
        <v>159</v>
      </c>
      <c r="B111" s="105">
        <v>18651</v>
      </c>
      <c r="C111" s="107">
        <v>3</v>
      </c>
      <c r="D111" s="103" t="s">
        <v>334</v>
      </c>
    </row>
    <row r="112" spans="1:4" x14ac:dyDescent="0.35">
      <c r="A112" s="104" t="s">
        <v>160</v>
      </c>
      <c r="B112" s="105">
        <v>3394</v>
      </c>
      <c r="C112" s="107">
        <v>6</v>
      </c>
      <c r="D112" s="103" t="s">
        <v>337</v>
      </c>
    </row>
    <row r="113" spans="1:4" x14ac:dyDescent="0.35">
      <c r="A113" s="104" t="s">
        <v>161</v>
      </c>
      <c r="B113" s="105">
        <v>5495</v>
      </c>
      <c r="C113" s="107">
        <v>6</v>
      </c>
      <c r="D113" s="103" t="s">
        <v>337</v>
      </c>
    </row>
    <row r="114" spans="1:4" x14ac:dyDescent="0.35">
      <c r="A114" s="104" t="s">
        <v>162</v>
      </c>
      <c r="B114" s="105">
        <v>2673</v>
      </c>
      <c r="C114" s="107">
        <v>6</v>
      </c>
      <c r="D114" s="103" t="s">
        <v>337</v>
      </c>
    </row>
    <row r="115" spans="1:4" x14ac:dyDescent="0.35">
      <c r="A115" s="104" t="s">
        <v>163</v>
      </c>
      <c r="B115" s="105">
        <v>32034</v>
      </c>
      <c r="C115" s="107">
        <v>3</v>
      </c>
      <c r="D115" s="103" t="s">
        <v>334</v>
      </c>
    </row>
    <row r="116" spans="1:4" x14ac:dyDescent="0.35">
      <c r="A116" s="104" t="s">
        <v>164</v>
      </c>
      <c r="B116" s="105">
        <v>38075</v>
      </c>
      <c r="C116" s="107">
        <v>3</v>
      </c>
      <c r="D116" s="103" t="s">
        <v>334</v>
      </c>
    </row>
    <row r="117" spans="1:4" x14ac:dyDescent="0.35">
      <c r="A117" s="104" t="s">
        <v>165</v>
      </c>
      <c r="B117" s="105">
        <v>1606</v>
      </c>
      <c r="C117" s="107">
        <v>6</v>
      </c>
      <c r="D117" s="103" t="s">
        <v>337</v>
      </c>
    </row>
    <row r="118" spans="1:4" x14ac:dyDescent="0.35">
      <c r="A118" s="104" t="s">
        <v>166</v>
      </c>
      <c r="B118" s="105">
        <v>4146</v>
      </c>
      <c r="C118" s="107">
        <v>6</v>
      </c>
      <c r="D118" s="103" t="s">
        <v>337</v>
      </c>
    </row>
    <row r="119" spans="1:4" x14ac:dyDescent="0.35">
      <c r="A119" s="104" t="s">
        <v>167</v>
      </c>
      <c r="B119" s="105">
        <v>11912</v>
      </c>
      <c r="C119" s="107">
        <v>5</v>
      </c>
      <c r="D119" s="103" t="s">
        <v>336</v>
      </c>
    </row>
    <row r="120" spans="1:4" x14ac:dyDescent="0.35">
      <c r="A120" s="104" t="s">
        <v>168</v>
      </c>
      <c r="B120" s="105">
        <v>339</v>
      </c>
      <c r="C120" s="107">
        <v>6</v>
      </c>
      <c r="D120" s="103" t="s">
        <v>337</v>
      </c>
    </row>
    <row r="121" spans="1:4" x14ac:dyDescent="0.35">
      <c r="A121" s="104" t="s">
        <v>169</v>
      </c>
      <c r="B121" s="105">
        <v>7608</v>
      </c>
      <c r="C121" s="107">
        <v>5</v>
      </c>
      <c r="D121" s="103" t="s">
        <v>336</v>
      </c>
    </row>
    <row r="122" spans="1:4" x14ac:dyDescent="0.35">
      <c r="A122" s="104" t="s">
        <v>170</v>
      </c>
      <c r="B122" s="105">
        <v>18253</v>
      </c>
      <c r="C122" s="107">
        <v>4</v>
      </c>
      <c r="D122" s="103" t="s">
        <v>335</v>
      </c>
    </row>
    <row r="123" spans="1:4" x14ac:dyDescent="0.35">
      <c r="A123" s="104" t="s">
        <v>171</v>
      </c>
      <c r="B123" s="105">
        <v>6226</v>
      </c>
      <c r="C123" s="107">
        <v>5</v>
      </c>
      <c r="D123" s="103" t="s">
        <v>336</v>
      </c>
    </row>
    <row r="124" spans="1:4" x14ac:dyDescent="0.35">
      <c r="A124" s="104" t="s">
        <v>172</v>
      </c>
      <c r="B124" s="105">
        <v>3597</v>
      </c>
      <c r="C124" s="107">
        <v>6</v>
      </c>
      <c r="D124" s="103" t="s">
        <v>337</v>
      </c>
    </row>
    <row r="125" spans="1:4" x14ac:dyDescent="0.35">
      <c r="A125" s="104" t="s">
        <v>173</v>
      </c>
      <c r="B125" s="105">
        <v>1819</v>
      </c>
      <c r="C125" s="107">
        <v>6</v>
      </c>
      <c r="D125" s="103" t="s">
        <v>337</v>
      </c>
    </row>
    <row r="126" spans="1:4" x14ac:dyDescent="0.35">
      <c r="A126" s="104" t="s">
        <v>174</v>
      </c>
      <c r="B126" s="105">
        <v>2310</v>
      </c>
      <c r="C126" s="107">
        <v>6</v>
      </c>
      <c r="D126" s="103" t="s">
        <v>337</v>
      </c>
    </row>
    <row r="127" spans="1:4" x14ac:dyDescent="0.35">
      <c r="A127" s="104" t="s">
        <v>175</v>
      </c>
      <c r="B127" s="105">
        <v>4432</v>
      </c>
      <c r="C127" s="107">
        <v>6</v>
      </c>
      <c r="D127" s="103" t="s">
        <v>337</v>
      </c>
    </row>
    <row r="128" spans="1:4" x14ac:dyDescent="0.35">
      <c r="A128" s="104" t="s">
        <v>176</v>
      </c>
      <c r="B128" s="105">
        <v>6410</v>
      </c>
      <c r="C128" s="107">
        <v>5</v>
      </c>
      <c r="D128" s="103" t="s">
        <v>336</v>
      </c>
    </row>
    <row r="129" spans="1:4" x14ac:dyDescent="0.35">
      <c r="A129" s="104" t="s">
        <v>177</v>
      </c>
      <c r="B129" s="105">
        <v>17264</v>
      </c>
      <c r="C129" s="107">
        <v>4</v>
      </c>
      <c r="D129" s="103" t="s">
        <v>335</v>
      </c>
    </row>
    <row r="130" spans="1:4" x14ac:dyDescent="0.35">
      <c r="A130" s="104" t="s">
        <v>178</v>
      </c>
      <c r="B130" s="105">
        <v>5343</v>
      </c>
      <c r="C130" s="107">
        <v>6</v>
      </c>
      <c r="D130" s="103" t="s">
        <v>337</v>
      </c>
    </row>
    <row r="131" spans="1:4" x14ac:dyDescent="0.35">
      <c r="A131" s="104" t="s">
        <v>179</v>
      </c>
      <c r="B131" s="105">
        <v>3870</v>
      </c>
      <c r="C131" s="107">
        <v>6</v>
      </c>
      <c r="D131" s="103" t="s">
        <v>337</v>
      </c>
    </row>
    <row r="132" spans="1:4" x14ac:dyDescent="0.35">
      <c r="A132" s="104" t="s">
        <v>180</v>
      </c>
      <c r="B132" s="105">
        <v>6798</v>
      </c>
      <c r="C132" s="107">
        <v>5</v>
      </c>
      <c r="D132" s="103" t="s">
        <v>336</v>
      </c>
    </row>
    <row r="133" spans="1:4" x14ac:dyDescent="0.35">
      <c r="A133" s="104" t="s">
        <v>181</v>
      </c>
      <c r="B133" s="105">
        <v>23525</v>
      </c>
      <c r="C133" s="107">
        <v>3</v>
      </c>
      <c r="D133" s="103" t="s">
        <v>334</v>
      </c>
    </row>
    <row r="134" spans="1:4" x14ac:dyDescent="0.35">
      <c r="A134" s="104" t="s">
        <v>182</v>
      </c>
      <c r="B134" s="105">
        <v>5890</v>
      </c>
      <c r="C134" s="107">
        <v>6</v>
      </c>
      <c r="D134" s="103" t="s">
        <v>337</v>
      </c>
    </row>
    <row r="135" spans="1:4" x14ac:dyDescent="0.35">
      <c r="A135" s="104" t="s">
        <v>183</v>
      </c>
      <c r="B135" s="105">
        <v>7959</v>
      </c>
      <c r="C135" s="107">
        <v>5</v>
      </c>
      <c r="D135" s="103" t="s">
        <v>336</v>
      </c>
    </row>
    <row r="136" spans="1:4" x14ac:dyDescent="0.35">
      <c r="A136" s="104" t="s">
        <v>184</v>
      </c>
      <c r="B136" s="105">
        <v>4108</v>
      </c>
      <c r="C136" s="107">
        <v>6</v>
      </c>
      <c r="D136" s="103" t="s">
        <v>337</v>
      </c>
    </row>
    <row r="137" spans="1:4" x14ac:dyDescent="0.35">
      <c r="A137" s="104" t="s">
        <v>185</v>
      </c>
      <c r="B137" s="105">
        <v>5202</v>
      </c>
      <c r="C137" s="107">
        <v>6</v>
      </c>
      <c r="D137" s="103" t="s">
        <v>337</v>
      </c>
    </row>
    <row r="138" spans="1:4" x14ac:dyDescent="0.35">
      <c r="A138" s="104" t="s">
        <v>186</v>
      </c>
      <c r="B138" s="105">
        <v>6142</v>
      </c>
      <c r="C138" s="107">
        <v>5</v>
      </c>
      <c r="D138" s="103" t="s">
        <v>336</v>
      </c>
    </row>
    <row r="139" spans="1:4" x14ac:dyDescent="0.35">
      <c r="A139" s="104" t="s">
        <v>187</v>
      </c>
      <c r="B139" s="105">
        <v>19315</v>
      </c>
      <c r="C139" s="107">
        <v>4</v>
      </c>
      <c r="D139" s="103" t="s">
        <v>335</v>
      </c>
    </row>
    <row r="140" spans="1:4" x14ac:dyDescent="0.35">
      <c r="A140" s="104" t="s">
        <v>188</v>
      </c>
      <c r="B140" s="105">
        <v>11199</v>
      </c>
      <c r="C140" s="107">
        <v>5</v>
      </c>
      <c r="D140" s="103" t="s">
        <v>336</v>
      </c>
    </row>
    <row r="141" spans="1:4" x14ac:dyDescent="0.35">
      <c r="A141" s="104" t="s">
        <v>189</v>
      </c>
      <c r="B141" s="105">
        <v>1233</v>
      </c>
      <c r="C141" s="107">
        <v>6</v>
      </c>
      <c r="D141" s="103" t="s">
        <v>337</v>
      </c>
    </row>
    <row r="142" spans="1:4" x14ac:dyDescent="0.35">
      <c r="A142" s="104" t="s">
        <v>190</v>
      </c>
      <c r="B142" s="105">
        <v>2318</v>
      </c>
      <c r="C142" s="107">
        <v>6</v>
      </c>
      <c r="D142" s="103" t="s">
        <v>337</v>
      </c>
    </row>
    <row r="143" spans="1:4" x14ac:dyDescent="0.35">
      <c r="A143" s="104" t="s">
        <v>191</v>
      </c>
      <c r="B143" s="105">
        <v>4384</v>
      </c>
      <c r="C143" s="107">
        <v>6</v>
      </c>
      <c r="D143" s="103" t="s">
        <v>337</v>
      </c>
    </row>
    <row r="144" spans="1:4" x14ac:dyDescent="0.35">
      <c r="A144" s="104" t="s">
        <v>192</v>
      </c>
      <c r="B144" s="105">
        <v>9783</v>
      </c>
      <c r="C144" s="107">
        <v>5</v>
      </c>
      <c r="D144" s="103" t="s">
        <v>336</v>
      </c>
    </row>
    <row r="145" spans="1:4" x14ac:dyDescent="0.35">
      <c r="A145" s="104" t="s">
        <v>193</v>
      </c>
      <c r="B145" s="105">
        <v>1099</v>
      </c>
      <c r="C145" s="107">
        <v>6</v>
      </c>
      <c r="D145" s="103" t="s">
        <v>337</v>
      </c>
    </row>
    <row r="146" spans="1:4" x14ac:dyDescent="0.35">
      <c r="A146" s="104" t="s">
        <v>194</v>
      </c>
      <c r="B146" s="105">
        <v>11614</v>
      </c>
      <c r="C146" s="107">
        <v>5</v>
      </c>
      <c r="D146" s="103" t="s">
        <v>336</v>
      </c>
    </row>
    <row r="147" spans="1:4" x14ac:dyDescent="0.35">
      <c r="A147" s="104" t="s">
        <v>195</v>
      </c>
      <c r="B147" s="105">
        <v>3104</v>
      </c>
      <c r="C147" s="107">
        <v>6</v>
      </c>
      <c r="D147" s="103" t="s">
        <v>337</v>
      </c>
    </row>
    <row r="148" spans="1:4" x14ac:dyDescent="0.35">
      <c r="A148" s="104" t="s">
        <v>196</v>
      </c>
      <c r="B148" s="105">
        <v>3034</v>
      </c>
      <c r="C148" s="107">
        <v>6</v>
      </c>
      <c r="D148" s="103" t="s">
        <v>337</v>
      </c>
    </row>
    <row r="149" spans="1:4" x14ac:dyDescent="0.35">
      <c r="A149" s="104" t="s">
        <v>197</v>
      </c>
      <c r="B149" s="105">
        <v>7127</v>
      </c>
      <c r="C149" s="107">
        <v>5</v>
      </c>
      <c r="D149" s="103" t="s">
        <v>336</v>
      </c>
    </row>
    <row r="150" spans="1:4" x14ac:dyDescent="0.35">
      <c r="A150" s="104" t="s">
        <v>198</v>
      </c>
      <c r="B150" s="105">
        <v>4473</v>
      </c>
      <c r="C150" s="107">
        <v>6</v>
      </c>
      <c r="D150" s="103" t="s">
        <v>337</v>
      </c>
    </row>
    <row r="151" spans="1:4" x14ac:dyDescent="0.35">
      <c r="A151" s="104" t="s">
        <v>199</v>
      </c>
      <c r="B151" s="105">
        <v>3832</v>
      </c>
      <c r="C151" s="107">
        <v>6</v>
      </c>
      <c r="D151" s="103" t="s">
        <v>337</v>
      </c>
    </row>
    <row r="152" spans="1:4" x14ac:dyDescent="0.35">
      <c r="A152" s="104" t="s">
        <v>200</v>
      </c>
      <c r="B152" s="105">
        <v>17654</v>
      </c>
      <c r="C152" s="107">
        <v>4</v>
      </c>
      <c r="D152" s="103" t="s">
        <v>335</v>
      </c>
    </row>
    <row r="153" spans="1:4" x14ac:dyDescent="0.35">
      <c r="A153" s="104" t="s">
        <v>201</v>
      </c>
      <c r="B153" s="105">
        <v>13824</v>
      </c>
      <c r="C153" s="107">
        <v>5</v>
      </c>
      <c r="D153" s="103" t="s">
        <v>336</v>
      </c>
    </row>
    <row r="154" spans="1:4" x14ac:dyDescent="0.35">
      <c r="A154" s="104" t="s">
        <v>202</v>
      </c>
      <c r="B154" s="105">
        <v>16955</v>
      </c>
      <c r="C154" s="107">
        <v>3</v>
      </c>
      <c r="D154" s="103" t="s">
        <v>334</v>
      </c>
    </row>
    <row r="155" spans="1:4" x14ac:dyDescent="0.35">
      <c r="A155" s="104" t="s">
        <v>203</v>
      </c>
      <c r="B155" s="105">
        <v>26206</v>
      </c>
      <c r="C155" s="107">
        <v>4</v>
      </c>
      <c r="D155" s="103" t="s">
        <v>335</v>
      </c>
    </row>
    <row r="156" spans="1:4" x14ac:dyDescent="0.35">
      <c r="A156" s="104" t="s">
        <v>204</v>
      </c>
      <c r="B156" s="105">
        <v>15313</v>
      </c>
      <c r="C156" s="107">
        <v>5</v>
      </c>
      <c r="D156" s="103" t="s">
        <v>336</v>
      </c>
    </row>
    <row r="157" spans="1:4" x14ac:dyDescent="0.35">
      <c r="A157" s="104" t="s">
        <v>205</v>
      </c>
      <c r="B157" s="105">
        <v>2284</v>
      </c>
      <c r="C157" s="107">
        <v>6</v>
      </c>
      <c r="D157" s="103" t="s">
        <v>337</v>
      </c>
    </row>
    <row r="158" spans="1:4" x14ac:dyDescent="0.35">
      <c r="A158" s="104" t="s">
        <v>206</v>
      </c>
      <c r="B158" s="105">
        <v>511</v>
      </c>
      <c r="C158" s="107">
        <v>6</v>
      </c>
      <c r="D158" s="103" t="s">
        <v>337</v>
      </c>
    </row>
    <row r="159" spans="1:4" x14ac:dyDescent="0.35">
      <c r="A159" s="104" t="s">
        <v>207</v>
      </c>
      <c r="B159" s="105">
        <v>1911</v>
      </c>
      <c r="C159" s="107">
        <v>6</v>
      </c>
      <c r="D159" s="103" t="s">
        <v>337</v>
      </c>
    </row>
    <row r="160" spans="1:4" x14ac:dyDescent="0.35">
      <c r="A160" s="104" t="s">
        <v>208</v>
      </c>
      <c r="B160" s="105">
        <v>4132</v>
      </c>
      <c r="C160" s="107">
        <v>6</v>
      </c>
      <c r="D160" s="103" t="s">
        <v>337</v>
      </c>
    </row>
    <row r="161" spans="1:4" x14ac:dyDescent="0.35">
      <c r="A161" s="104" t="s">
        <v>209</v>
      </c>
      <c r="B161" s="105">
        <v>3878</v>
      </c>
      <c r="C161" s="107">
        <v>6</v>
      </c>
      <c r="D161" s="103" t="s">
        <v>337</v>
      </c>
    </row>
    <row r="162" spans="1:4" x14ac:dyDescent="0.35">
      <c r="A162" s="104" t="s">
        <v>210</v>
      </c>
      <c r="B162" s="105">
        <v>2326</v>
      </c>
      <c r="C162" s="107">
        <v>6</v>
      </c>
      <c r="D162" s="103" t="s">
        <v>337</v>
      </c>
    </row>
    <row r="163" spans="1:4" x14ac:dyDescent="0.35">
      <c r="A163" s="104" t="s">
        <v>211</v>
      </c>
      <c r="B163" s="105">
        <v>2168</v>
      </c>
      <c r="C163" s="107">
        <v>6</v>
      </c>
      <c r="D163" s="103" t="s">
        <v>337</v>
      </c>
    </row>
    <row r="164" spans="1:4" x14ac:dyDescent="0.35">
      <c r="A164" s="104" t="s">
        <v>212</v>
      </c>
      <c r="B164" s="105">
        <v>1193</v>
      </c>
      <c r="C164" s="107">
        <v>6</v>
      </c>
      <c r="D164" s="103" t="s">
        <v>337</v>
      </c>
    </row>
    <row r="165" spans="1:4" x14ac:dyDescent="0.35">
      <c r="A165" s="104" t="s">
        <v>213</v>
      </c>
      <c r="B165" s="105">
        <v>2816</v>
      </c>
      <c r="C165" s="107">
        <v>6</v>
      </c>
      <c r="D165" s="103" t="s">
        <v>337</v>
      </c>
    </row>
    <row r="166" spans="1:4" x14ac:dyDescent="0.35">
      <c r="A166" s="104" t="s">
        <v>214</v>
      </c>
      <c r="B166" s="105">
        <v>2132</v>
      </c>
      <c r="C166" s="107">
        <v>6</v>
      </c>
      <c r="D166" s="103" t="s">
        <v>337</v>
      </c>
    </row>
    <row r="167" spans="1:4" x14ac:dyDescent="0.35">
      <c r="A167" s="104" t="s">
        <v>215</v>
      </c>
      <c r="B167" s="105">
        <v>1979</v>
      </c>
      <c r="C167" s="107">
        <v>6</v>
      </c>
      <c r="D167" s="103" t="s">
        <v>337</v>
      </c>
    </row>
    <row r="168" spans="1:4" x14ac:dyDescent="0.35">
      <c r="A168" s="104" t="s">
        <v>216</v>
      </c>
      <c r="B168" s="105">
        <v>1369</v>
      </c>
      <c r="C168" s="107">
        <v>6</v>
      </c>
      <c r="D168" s="103" t="s">
        <v>337</v>
      </c>
    </row>
    <row r="169" spans="1:4" x14ac:dyDescent="0.35">
      <c r="A169" s="104" t="s">
        <v>217</v>
      </c>
      <c r="B169" s="105">
        <v>6175</v>
      </c>
      <c r="C169" s="107">
        <v>5</v>
      </c>
      <c r="D169" s="103" t="s">
        <v>336</v>
      </c>
    </row>
    <row r="170" spans="1:4" x14ac:dyDescent="0.35">
      <c r="A170" s="104" t="s">
        <v>218</v>
      </c>
      <c r="B170" s="105">
        <v>8939</v>
      </c>
      <c r="C170" s="107">
        <v>5</v>
      </c>
      <c r="D170" s="103" t="s">
        <v>336</v>
      </c>
    </row>
    <row r="171" spans="1:4" x14ac:dyDescent="0.35">
      <c r="A171" s="104" t="s">
        <v>219</v>
      </c>
      <c r="B171" s="105">
        <v>8403</v>
      </c>
      <c r="C171" s="107">
        <v>5</v>
      </c>
      <c r="D171" s="103" t="s">
        <v>336</v>
      </c>
    </row>
    <row r="172" spans="1:4" x14ac:dyDescent="0.35">
      <c r="A172" s="104" t="s">
        <v>220</v>
      </c>
      <c r="B172" s="105">
        <v>7356</v>
      </c>
      <c r="C172" s="107">
        <v>5</v>
      </c>
      <c r="D172" s="103" t="s">
        <v>336</v>
      </c>
    </row>
    <row r="173" spans="1:4" x14ac:dyDescent="0.35">
      <c r="A173" s="104" t="s">
        <v>221</v>
      </c>
      <c r="B173" s="105">
        <v>19482</v>
      </c>
      <c r="C173" s="107">
        <v>4</v>
      </c>
      <c r="D173" s="103" t="s">
        <v>335</v>
      </c>
    </row>
    <row r="174" spans="1:4" x14ac:dyDescent="0.35">
      <c r="A174" s="104" t="s">
        <v>222</v>
      </c>
      <c r="B174" s="105">
        <v>2939</v>
      </c>
      <c r="C174" s="107">
        <v>6</v>
      </c>
      <c r="D174" s="103" t="s">
        <v>337</v>
      </c>
    </row>
    <row r="175" spans="1:4" x14ac:dyDescent="0.35">
      <c r="A175" s="104" t="s">
        <v>223</v>
      </c>
      <c r="B175" s="105">
        <v>3423</v>
      </c>
      <c r="C175" s="107">
        <v>6</v>
      </c>
      <c r="D175" s="103" t="s">
        <v>337</v>
      </c>
    </row>
    <row r="176" spans="1:4" x14ac:dyDescent="0.35">
      <c r="A176" s="104" t="s">
        <v>224</v>
      </c>
      <c r="B176" s="105">
        <v>23779</v>
      </c>
      <c r="C176" s="107">
        <v>4</v>
      </c>
      <c r="D176" s="103" t="s">
        <v>335</v>
      </c>
    </row>
    <row r="177" spans="1:4" x14ac:dyDescent="0.35">
      <c r="A177" s="104" t="s">
        <v>225</v>
      </c>
      <c r="B177" s="105">
        <v>11897</v>
      </c>
      <c r="C177" s="107">
        <v>5</v>
      </c>
      <c r="D177" s="103" t="s">
        <v>336</v>
      </c>
    </row>
    <row r="178" spans="1:4" x14ac:dyDescent="0.35">
      <c r="A178" s="104" t="s">
        <v>226</v>
      </c>
      <c r="B178" s="105">
        <v>10505</v>
      </c>
      <c r="C178" s="107">
        <v>5</v>
      </c>
      <c r="D178" s="103" t="s">
        <v>336</v>
      </c>
    </row>
    <row r="179" spans="1:4" x14ac:dyDescent="0.35">
      <c r="A179" s="104" t="s">
        <v>227</v>
      </c>
      <c r="B179" s="105">
        <v>3544</v>
      </c>
      <c r="C179" s="107">
        <v>6</v>
      </c>
      <c r="D179" s="103" t="s">
        <v>337</v>
      </c>
    </row>
    <row r="180" spans="1:4" x14ac:dyDescent="0.35">
      <c r="A180" s="104" t="s">
        <v>228</v>
      </c>
      <c r="B180" s="105">
        <v>3369</v>
      </c>
      <c r="C180" s="107">
        <v>6</v>
      </c>
      <c r="D180" s="103" t="s">
        <v>337</v>
      </c>
    </row>
    <row r="181" spans="1:4" x14ac:dyDescent="0.35">
      <c r="A181" s="104" t="s">
        <v>229</v>
      </c>
      <c r="B181" s="105">
        <v>5768</v>
      </c>
      <c r="C181" s="107">
        <v>6</v>
      </c>
      <c r="D181" s="103" t="s">
        <v>337</v>
      </c>
    </row>
    <row r="182" spans="1:4" x14ac:dyDescent="0.35">
      <c r="A182" s="104" t="s">
        <v>230</v>
      </c>
      <c r="B182" s="105">
        <v>9064</v>
      </c>
      <c r="C182" s="107">
        <v>5</v>
      </c>
      <c r="D182" s="103" t="s">
        <v>336</v>
      </c>
    </row>
    <row r="183" spans="1:4" x14ac:dyDescent="0.35">
      <c r="A183" s="104" t="s">
        <v>231</v>
      </c>
      <c r="B183" s="105">
        <v>4466</v>
      </c>
      <c r="C183" s="107">
        <v>6</v>
      </c>
      <c r="D183" s="103" t="s">
        <v>337</v>
      </c>
    </row>
    <row r="184" spans="1:4" x14ac:dyDescent="0.35">
      <c r="A184" s="104" t="s">
        <v>232</v>
      </c>
      <c r="B184" s="105">
        <v>1735</v>
      </c>
      <c r="C184" s="107">
        <v>6</v>
      </c>
      <c r="D184" s="103" t="s">
        <v>337</v>
      </c>
    </row>
    <row r="185" spans="1:4" x14ac:dyDescent="0.35">
      <c r="A185" s="104" t="s">
        <v>233</v>
      </c>
      <c r="B185" s="105">
        <v>3968</v>
      </c>
      <c r="C185" s="107">
        <v>6</v>
      </c>
      <c r="D185" s="103" t="s">
        <v>337</v>
      </c>
    </row>
    <row r="186" spans="1:4" x14ac:dyDescent="0.35">
      <c r="A186" s="104" t="s">
        <v>234</v>
      </c>
      <c r="B186" s="105">
        <v>10899</v>
      </c>
      <c r="C186" s="107">
        <v>5</v>
      </c>
      <c r="D186" s="103" t="s">
        <v>336</v>
      </c>
    </row>
    <row r="187" spans="1:4" x14ac:dyDescent="0.35">
      <c r="A187" s="104" t="s">
        <v>235</v>
      </c>
      <c r="B187" s="105">
        <v>15958</v>
      </c>
      <c r="C187" s="107">
        <v>5</v>
      </c>
      <c r="D187" s="103" t="s">
        <v>336</v>
      </c>
    </row>
    <row r="188" spans="1:4" x14ac:dyDescent="0.35">
      <c r="A188" s="104" t="s">
        <v>236</v>
      </c>
      <c r="B188" s="105">
        <v>13477</v>
      </c>
      <c r="C188" s="107">
        <v>5</v>
      </c>
      <c r="D188" s="103" t="s">
        <v>336</v>
      </c>
    </row>
    <row r="189" spans="1:4" x14ac:dyDescent="0.35">
      <c r="A189" s="104" t="s">
        <v>237</v>
      </c>
      <c r="B189" s="105">
        <v>1404</v>
      </c>
      <c r="C189" s="107">
        <v>6</v>
      </c>
      <c r="D189" s="103" t="s">
        <v>337</v>
      </c>
    </row>
    <row r="190" spans="1:4" x14ac:dyDescent="0.35">
      <c r="A190" s="104" t="s">
        <v>238</v>
      </c>
      <c r="B190" s="105">
        <v>3956</v>
      </c>
      <c r="C190" s="107">
        <v>6</v>
      </c>
      <c r="D190" s="103" t="s">
        <v>337</v>
      </c>
    </row>
    <row r="191" spans="1:4" x14ac:dyDescent="0.35">
      <c r="A191" s="104" t="s">
        <v>239</v>
      </c>
      <c r="B191" s="105">
        <v>15058</v>
      </c>
      <c r="C191" s="107">
        <v>5</v>
      </c>
      <c r="D191" s="103" t="s">
        <v>336</v>
      </c>
    </row>
    <row r="192" spans="1:4" x14ac:dyDescent="0.35">
      <c r="A192" s="104" t="s">
        <v>240</v>
      </c>
      <c r="B192" s="105">
        <v>3163</v>
      </c>
      <c r="C192" s="107">
        <v>6</v>
      </c>
      <c r="D192" s="103" t="s">
        <v>337</v>
      </c>
    </row>
    <row r="193" spans="1:4" x14ac:dyDescent="0.35">
      <c r="A193" s="104" t="s">
        <v>241</v>
      </c>
      <c r="B193" s="105">
        <v>33474</v>
      </c>
      <c r="C193" s="107">
        <v>3</v>
      </c>
      <c r="D193" s="103" t="s">
        <v>334</v>
      </c>
    </row>
    <row r="194" spans="1:4" x14ac:dyDescent="0.35">
      <c r="A194" s="104" t="s">
        <v>242</v>
      </c>
      <c r="B194" s="105">
        <v>1393</v>
      </c>
      <c r="C194" s="107">
        <v>6</v>
      </c>
      <c r="D194" s="103" t="s">
        <v>337</v>
      </c>
    </row>
    <row r="195" spans="1:4" x14ac:dyDescent="0.35">
      <c r="A195" s="104" t="s">
        <v>243</v>
      </c>
      <c r="B195" s="105">
        <v>4520</v>
      </c>
      <c r="C195" s="107">
        <v>6</v>
      </c>
      <c r="D195" s="103" t="s">
        <v>337</v>
      </c>
    </row>
    <row r="196" spans="1:4" x14ac:dyDescent="0.35">
      <c r="A196" s="104" t="s">
        <v>244</v>
      </c>
      <c r="B196" s="105">
        <v>1368</v>
      </c>
      <c r="C196" s="107">
        <v>6</v>
      </c>
      <c r="D196" s="103" t="s">
        <v>337</v>
      </c>
    </row>
    <row r="197" spans="1:4" x14ac:dyDescent="0.35">
      <c r="A197" s="104" t="s">
        <v>245</v>
      </c>
      <c r="B197" s="105">
        <v>5614</v>
      </c>
      <c r="C197" s="107">
        <v>6</v>
      </c>
      <c r="D197" s="103" t="s">
        <v>337</v>
      </c>
    </row>
    <row r="198" spans="1:4" x14ac:dyDescent="0.35">
      <c r="A198" s="104" t="s">
        <v>246</v>
      </c>
      <c r="B198" s="105">
        <v>5867</v>
      </c>
      <c r="C198" s="107">
        <v>6</v>
      </c>
      <c r="D198" s="103" t="s">
        <v>337</v>
      </c>
    </row>
    <row r="199" spans="1:4" x14ac:dyDescent="0.35">
      <c r="A199" s="104" t="s">
        <v>247</v>
      </c>
      <c r="B199" s="105">
        <v>2242</v>
      </c>
      <c r="C199" s="107">
        <v>6</v>
      </c>
      <c r="D199" s="103" t="s">
        <v>337</v>
      </c>
    </row>
    <row r="200" spans="1:4" x14ac:dyDescent="0.35">
      <c r="A200" s="104" t="s">
        <v>248</v>
      </c>
      <c r="B200" s="105">
        <v>5123</v>
      </c>
      <c r="C200" s="107">
        <v>6</v>
      </c>
      <c r="D200" s="103" t="s">
        <v>337</v>
      </c>
    </row>
    <row r="201" spans="1:4" x14ac:dyDescent="0.35">
      <c r="A201" s="104" t="s">
        <v>249</v>
      </c>
      <c r="B201" s="105">
        <v>9146</v>
      </c>
      <c r="C201" s="107">
        <v>5</v>
      </c>
      <c r="D201" s="103" t="s">
        <v>336</v>
      </c>
    </row>
    <row r="202" spans="1:4" x14ac:dyDescent="0.35">
      <c r="A202" s="104" t="s">
        <v>250</v>
      </c>
      <c r="B202" s="105">
        <v>2683</v>
      </c>
      <c r="C202" s="107">
        <v>6</v>
      </c>
      <c r="D202" s="103" t="s">
        <v>337</v>
      </c>
    </row>
    <row r="203" spans="1:4" x14ac:dyDescent="0.35">
      <c r="A203" s="104" t="s">
        <v>251</v>
      </c>
      <c r="B203" s="105">
        <v>17923</v>
      </c>
      <c r="C203" s="107">
        <v>4</v>
      </c>
      <c r="D203" s="103" t="s">
        <v>335</v>
      </c>
    </row>
    <row r="204" spans="1:4" x14ac:dyDescent="0.35">
      <c r="A204" s="104" t="s">
        <v>252</v>
      </c>
      <c r="B204" s="105">
        <v>2667</v>
      </c>
      <c r="C204" s="107">
        <v>6</v>
      </c>
      <c r="D204" s="103" t="s">
        <v>337</v>
      </c>
    </row>
    <row r="205" spans="1:4" x14ac:dyDescent="0.35">
      <c r="A205" s="104" t="s">
        <v>253</v>
      </c>
      <c r="B205" s="105">
        <v>16413</v>
      </c>
      <c r="C205" s="107">
        <v>4</v>
      </c>
      <c r="D205" s="103" t="s">
        <v>335</v>
      </c>
    </row>
    <row r="206" spans="1:4" x14ac:dyDescent="0.35">
      <c r="A206" s="104" t="s">
        <v>254</v>
      </c>
      <c r="B206" s="105">
        <v>1484</v>
      </c>
      <c r="C206" s="107">
        <v>6</v>
      </c>
      <c r="D206" s="103" t="s">
        <v>337</v>
      </c>
    </row>
    <row r="207" spans="1:4" x14ac:dyDescent="0.35">
      <c r="A207" s="104" t="s">
        <v>255</v>
      </c>
      <c r="B207" s="105">
        <v>6645</v>
      </c>
      <c r="C207" s="107">
        <v>5</v>
      </c>
      <c r="D207" s="103" t="s">
        <v>336</v>
      </c>
    </row>
    <row r="208" spans="1:4" x14ac:dyDescent="0.35">
      <c r="A208" s="104" t="s">
        <v>256</v>
      </c>
      <c r="B208" s="105">
        <v>21675</v>
      </c>
      <c r="C208" s="107">
        <v>4</v>
      </c>
      <c r="D208" s="103" t="s">
        <v>335</v>
      </c>
    </row>
    <row r="209" spans="1:4" x14ac:dyDescent="0.35">
      <c r="A209" s="104" t="s">
        <v>257</v>
      </c>
      <c r="B209" s="105">
        <v>6643</v>
      </c>
      <c r="C209" s="107">
        <v>5</v>
      </c>
      <c r="D209" s="103" t="s">
        <v>336</v>
      </c>
    </row>
    <row r="210" spans="1:4" x14ac:dyDescent="0.35">
      <c r="A210" s="104" t="s">
        <v>258</v>
      </c>
      <c r="B210" s="105">
        <v>1293</v>
      </c>
      <c r="C210" s="107">
        <v>6</v>
      </c>
      <c r="D210" s="103" t="s">
        <v>337</v>
      </c>
    </row>
    <row r="211" spans="1:4" x14ac:dyDescent="0.35">
      <c r="A211" s="104" t="s">
        <v>259</v>
      </c>
      <c r="B211" s="105">
        <v>5055</v>
      </c>
      <c r="C211" s="107">
        <v>6</v>
      </c>
      <c r="D211" s="103" t="s">
        <v>337</v>
      </c>
    </row>
    <row r="212" spans="1:4" x14ac:dyDescent="0.35">
      <c r="A212" s="104" t="s">
        <v>260</v>
      </c>
      <c r="B212" s="105">
        <v>4509</v>
      </c>
      <c r="C212" s="107">
        <v>6</v>
      </c>
      <c r="D212" s="103" t="s">
        <v>337</v>
      </c>
    </row>
    <row r="213" spans="1:4" x14ac:dyDescent="0.35">
      <c r="A213" s="104" t="s">
        <v>261</v>
      </c>
      <c r="B213" s="105">
        <v>4681</v>
      </c>
      <c r="C213" s="107">
        <v>6</v>
      </c>
      <c r="D213" s="103" t="s">
        <v>337</v>
      </c>
    </row>
    <row r="217" spans="1:4" x14ac:dyDescent="0.35">
      <c r="A217" s="111" t="s">
        <v>351</v>
      </c>
    </row>
  </sheetData>
  <sheetProtection algorithmName="SHA-512" hashValue="c+FEcxCvmR1dxqqChskuRWPlKrtkIh7QJDCJnq7egJy6qLeeQocyUV20StUj70aTLm+6AItFjB7Z1pEOmA9gpw==" saltValue="qDKQzb1/5/f23TVPFgIthg==" spinCount="100000" sheet="1" objects="1" scenarios="1"/>
  <pageMargins left="0.75" right="0.75" top="0.75" bottom="0.5" header="0.5" footer="0.75"/>
  <pageSetup paperSize="9" orientation="portrait" horizontalDpi="360" verticalDpi="36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3:Q216"/>
  <sheetViews>
    <sheetView workbookViewId="0">
      <selection activeCell="H10" sqref="H10"/>
    </sheetView>
  </sheetViews>
  <sheetFormatPr defaultRowHeight="14.5" x14ac:dyDescent="0.35"/>
  <cols>
    <col min="2" max="2" width="15" bestFit="1" customWidth="1"/>
    <col min="4" max="4" width="15" bestFit="1" customWidth="1"/>
    <col min="6" max="6" width="15" bestFit="1" customWidth="1"/>
    <col min="8" max="8" width="17.1796875" bestFit="1" customWidth="1"/>
    <col min="10" max="10" width="19.54296875" bestFit="1" customWidth="1"/>
    <col min="12" max="12" width="23.81640625" bestFit="1" customWidth="1"/>
    <col min="15" max="15" width="39.81640625" bestFit="1" customWidth="1"/>
    <col min="17" max="17" width="24.08984375" bestFit="1" customWidth="1"/>
  </cols>
  <sheetData>
    <row r="3" spans="2:17" x14ac:dyDescent="0.35">
      <c r="B3" t="s">
        <v>262</v>
      </c>
      <c r="D3" t="s">
        <v>22</v>
      </c>
      <c r="F3" t="s">
        <v>35</v>
      </c>
      <c r="H3" t="s">
        <v>289</v>
      </c>
      <c r="J3" t="s">
        <v>37</v>
      </c>
      <c r="L3" t="s">
        <v>36</v>
      </c>
      <c r="O3" t="s">
        <v>339</v>
      </c>
      <c r="Q3" t="s">
        <v>338</v>
      </c>
    </row>
    <row r="4" spans="2:17" x14ac:dyDescent="0.35">
      <c r="B4" t="s">
        <v>21</v>
      </c>
      <c r="D4" t="s">
        <v>21</v>
      </c>
      <c r="F4" t="s">
        <v>21</v>
      </c>
      <c r="H4" t="s">
        <v>21</v>
      </c>
      <c r="J4" t="s">
        <v>21</v>
      </c>
      <c r="L4" t="s">
        <v>21</v>
      </c>
      <c r="O4" t="s">
        <v>21</v>
      </c>
      <c r="Q4" s="106">
        <v>81000</v>
      </c>
    </row>
    <row r="5" spans="2:17" x14ac:dyDescent="0.35">
      <c r="B5" t="s">
        <v>19</v>
      </c>
      <c r="D5" t="s">
        <v>23</v>
      </c>
      <c r="F5">
        <v>2023</v>
      </c>
      <c r="H5" t="s">
        <v>290</v>
      </c>
      <c r="J5" s="58" t="s">
        <v>38</v>
      </c>
      <c r="L5" s="59" t="s">
        <v>50</v>
      </c>
      <c r="O5" s="103" t="s">
        <v>332</v>
      </c>
      <c r="Q5" s="106">
        <v>66000</v>
      </c>
    </row>
    <row r="6" spans="2:17" x14ac:dyDescent="0.35">
      <c r="B6" t="s">
        <v>20</v>
      </c>
      <c r="D6" t="s">
        <v>24</v>
      </c>
      <c r="F6">
        <v>2024</v>
      </c>
      <c r="H6" t="s">
        <v>36</v>
      </c>
      <c r="J6" s="58" t="s">
        <v>39</v>
      </c>
      <c r="L6" s="59" t="s">
        <v>51</v>
      </c>
      <c r="O6" s="103" t="s">
        <v>333</v>
      </c>
      <c r="Q6" s="106">
        <v>60000</v>
      </c>
    </row>
    <row r="7" spans="2:17" x14ac:dyDescent="0.35">
      <c r="D7" t="s">
        <v>25</v>
      </c>
      <c r="F7">
        <v>2025</v>
      </c>
      <c r="J7" s="58" t="s">
        <v>40</v>
      </c>
      <c r="L7" s="59" t="s">
        <v>52</v>
      </c>
      <c r="O7" s="103" t="s">
        <v>334</v>
      </c>
      <c r="Q7" s="106">
        <v>43000</v>
      </c>
    </row>
    <row r="8" spans="2:17" x14ac:dyDescent="0.35">
      <c r="D8" t="s">
        <v>26</v>
      </c>
      <c r="J8" s="58" t="s">
        <v>41</v>
      </c>
      <c r="L8" s="59" t="s">
        <v>53</v>
      </c>
      <c r="O8" s="103" t="s">
        <v>335</v>
      </c>
      <c r="Q8" s="106">
        <v>40000</v>
      </c>
    </row>
    <row r="9" spans="2:17" x14ac:dyDescent="0.35">
      <c r="D9" t="s">
        <v>27</v>
      </c>
      <c r="J9" s="58" t="s">
        <v>42</v>
      </c>
      <c r="L9" s="59" t="s">
        <v>54</v>
      </c>
      <c r="O9" s="103" t="s">
        <v>336</v>
      </c>
      <c r="Q9" s="106">
        <v>28000</v>
      </c>
    </row>
    <row r="10" spans="2:17" x14ac:dyDescent="0.35">
      <c r="D10" t="s">
        <v>28</v>
      </c>
      <c r="J10" s="58" t="s">
        <v>43</v>
      </c>
      <c r="L10" s="59" t="s">
        <v>55</v>
      </c>
      <c r="O10" s="103" t="s">
        <v>337</v>
      </c>
      <c r="Q10" s="103"/>
    </row>
    <row r="11" spans="2:17" x14ac:dyDescent="0.35">
      <c r="D11" t="s">
        <v>29</v>
      </c>
      <c r="J11" s="58" t="s">
        <v>44</v>
      </c>
      <c r="L11" s="59" t="s">
        <v>56</v>
      </c>
    </row>
    <row r="12" spans="2:17" x14ac:dyDescent="0.35">
      <c r="D12" t="s">
        <v>30</v>
      </c>
      <c r="F12" t="s">
        <v>313</v>
      </c>
      <c r="J12" s="58" t="s">
        <v>45</v>
      </c>
      <c r="L12" s="59" t="s">
        <v>57</v>
      </c>
    </row>
    <row r="13" spans="2:17" x14ac:dyDescent="0.35">
      <c r="D13" t="s">
        <v>31</v>
      </c>
      <c r="F13" t="s">
        <v>21</v>
      </c>
      <c r="J13" s="58" t="s">
        <v>46</v>
      </c>
      <c r="L13" s="59" t="s">
        <v>58</v>
      </c>
    </row>
    <row r="14" spans="2:17" x14ac:dyDescent="0.35">
      <c r="D14" t="s">
        <v>32</v>
      </c>
      <c r="F14">
        <v>2024</v>
      </c>
      <c r="J14" s="58" t="s">
        <v>47</v>
      </c>
      <c r="L14" s="59" t="s">
        <v>59</v>
      </c>
    </row>
    <row r="15" spans="2:17" x14ac:dyDescent="0.35">
      <c r="D15" t="s">
        <v>33</v>
      </c>
      <c r="F15">
        <v>2025</v>
      </c>
      <c r="J15" s="58" t="s">
        <v>48</v>
      </c>
      <c r="L15" s="59" t="s">
        <v>60</v>
      </c>
    </row>
    <row r="16" spans="2:17" x14ac:dyDescent="0.35">
      <c r="D16" t="s">
        <v>34</v>
      </c>
      <c r="J16" s="58" t="s">
        <v>49</v>
      </c>
      <c r="L16" s="59" t="s">
        <v>61</v>
      </c>
    </row>
    <row r="17" spans="12:12" x14ac:dyDescent="0.35">
      <c r="L17" s="59" t="s">
        <v>62</v>
      </c>
    </row>
    <row r="18" spans="12:12" x14ac:dyDescent="0.35">
      <c r="L18" s="59" t="s">
        <v>63</v>
      </c>
    </row>
    <row r="19" spans="12:12" x14ac:dyDescent="0.35">
      <c r="L19" s="59" t="s">
        <v>64</v>
      </c>
    </row>
    <row r="20" spans="12:12" x14ac:dyDescent="0.35">
      <c r="L20" s="59" t="s">
        <v>65</v>
      </c>
    </row>
    <row r="21" spans="12:12" x14ac:dyDescent="0.35">
      <c r="L21" s="59" t="s">
        <v>66</v>
      </c>
    </row>
    <row r="22" spans="12:12" x14ac:dyDescent="0.35">
      <c r="L22" s="59" t="s">
        <v>67</v>
      </c>
    </row>
    <row r="23" spans="12:12" x14ac:dyDescent="0.35">
      <c r="L23" s="59" t="s">
        <v>68</v>
      </c>
    </row>
    <row r="24" spans="12:12" x14ac:dyDescent="0.35">
      <c r="L24" s="59" t="s">
        <v>69</v>
      </c>
    </row>
    <row r="25" spans="12:12" x14ac:dyDescent="0.35">
      <c r="L25" s="59" t="s">
        <v>70</v>
      </c>
    </row>
    <row r="26" spans="12:12" x14ac:dyDescent="0.35">
      <c r="L26" s="59" t="s">
        <v>71</v>
      </c>
    </row>
    <row r="27" spans="12:12" x14ac:dyDescent="0.35">
      <c r="L27" s="59" t="s">
        <v>72</v>
      </c>
    </row>
    <row r="28" spans="12:12" x14ac:dyDescent="0.35">
      <c r="L28" s="59" t="s">
        <v>73</v>
      </c>
    </row>
    <row r="29" spans="12:12" x14ac:dyDescent="0.35">
      <c r="L29" s="59" t="s">
        <v>74</v>
      </c>
    </row>
    <row r="30" spans="12:12" x14ac:dyDescent="0.35">
      <c r="L30" s="59" t="s">
        <v>75</v>
      </c>
    </row>
    <row r="31" spans="12:12" x14ac:dyDescent="0.35">
      <c r="L31" s="59" t="s">
        <v>76</v>
      </c>
    </row>
    <row r="32" spans="12:12" x14ac:dyDescent="0.35">
      <c r="L32" s="59" t="s">
        <v>77</v>
      </c>
    </row>
    <row r="33" spans="12:12" x14ac:dyDescent="0.35">
      <c r="L33" s="59" t="s">
        <v>78</v>
      </c>
    </row>
    <row r="34" spans="12:12" x14ac:dyDescent="0.35">
      <c r="L34" s="59" t="s">
        <v>79</v>
      </c>
    </row>
    <row r="35" spans="12:12" x14ac:dyDescent="0.35">
      <c r="L35" s="59" t="s">
        <v>80</v>
      </c>
    </row>
    <row r="36" spans="12:12" x14ac:dyDescent="0.35">
      <c r="L36" s="59" t="s">
        <v>81</v>
      </c>
    </row>
    <row r="37" spans="12:12" x14ac:dyDescent="0.35">
      <c r="L37" s="59" t="s">
        <v>82</v>
      </c>
    </row>
    <row r="38" spans="12:12" x14ac:dyDescent="0.35">
      <c r="L38" s="59" t="s">
        <v>83</v>
      </c>
    </row>
    <row r="39" spans="12:12" x14ac:dyDescent="0.35">
      <c r="L39" s="59" t="s">
        <v>84</v>
      </c>
    </row>
    <row r="40" spans="12:12" x14ac:dyDescent="0.35">
      <c r="L40" s="59" t="s">
        <v>85</v>
      </c>
    </row>
    <row r="41" spans="12:12" x14ac:dyDescent="0.35">
      <c r="L41" s="59" t="s">
        <v>86</v>
      </c>
    </row>
    <row r="42" spans="12:12" x14ac:dyDescent="0.35">
      <c r="L42" s="59" t="s">
        <v>87</v>
      </c>
    </row>
    <row r="43" spans="12:12" x14ac:dyDescent="0.35">
      <c r="L43" s="59" t="s">
        <v>88</v>
      </c>
    </row>
    <row r="44" spans="12:12" x14ac:dyDescent="0.35">
      <c r="L44" s="59" t="s">
        <v>89</v>
      </c>
    </row>
    <row r="45" spans="12:12" x14ac:dyDescent="0.35">
      <c r="L45" s="59" t="s">
        <v>90</v>
      </c>
    </row>
    <row r="46" spans="12:12" x14ac:dyDescent="0.35">
      <c r="L46" s="59" t="s">
        <v>91</v>
      </c>
    </row>
    <row r="47" spans="12:12" x14ac:dyDescent="0.35">
      <c r="L47" s="59" t="s">
        <v>92</v>
      </c>
    </row>
    <row r="48" spans="12:12" x14ac:dyDescent="0.35">
      <c r="L48" s="59" t="s">
        <v>93</v>
      </c>
    </row>
    <row r="49" spans="12:12" x14ac:dyDescent="0.35">
      <c r="L49" s="59" t="s">
        <v>94</v>
      </c>
    </row>
    <row r="50" spans="12:12" x14ac:dyDescent="0.35">
      <c r="L50" s="59" t="s">
        <v>95</v>
      </c>
    </row>
    <row r="51" spans="12:12" x14ac:dyDescent="0.35">
      <c r="L51" s="59" t="s">
        <v>96</v>
      </c>
    </row>
    <row r="52" spans="12:12" x14ac:dyDescent="0.35">
      <c r="L52" s="59" t="s">
        <v>97</v>
      </c>
    </row>
    <row r="53" spans="12:12" x14ac:dyDescent="0.35">
      <c r="L53" s="59" t="s">
        <v>98</v>
      </c>
    </row>
    <row r="54" spans="12:12" x14ac:dyDescent="0.35">
      <c r="L54" s="59" t="s">
        <v>99</v>
      </c>
    </row>
    <row r="55" spans="12:12" x14ac:dyDescent="0.35">
      <c r="L55" s="59" t="s">
        <v>100</v>
      </c>
    </row>
    <row r="56" spans="12:12" x14ac:dyDescent="0.35">
      <c r="L56" s="59" t="s">
        <v>101</v>
      </c>
    </row>
    <row r="57" spans="12:12" x14ac:dyDescent="0.35">
      <c r="L57" s="59" t="s">
        <v>102</v>
      </c>
    </row>
    <row r="58" spans="12:12" x14ac:dyDescent="0.35">
      <c r="L58" s="59" t="s">
        <v>103</v>
      </c>
    </row>
    <row r="59" spans="12:12" x14ac:dyDescent="0.35">
      <c r="L59" s="59" t="s">
        <v>104</v>
      </c>
    </row>
    <row r="60" spans="12:12" x14ac:dyDescent="0.35">
      <c r="L60" s="59" t="s">
        <v>105</v>
      </c>
    </row>
    <row r="61" spans="12:12" x14ac:dyDescent="0.35">
      <c r="L61" s="59" t="s">
        <v>106</v>
      </c>
    </row>
    <row r="62" spans="12:12" x14ac:dyDescent="0.35">
      <c r="L62" s="59" t="s">
        <v>107</v>
      </c>
    </row>
    <row r="63" spans="12:12" x14ac:dyDescent="0.35">
      <c r="L63" s="59" t="s">
        <v>108</v>
      </c>
    </row>
    <row r="64" spans="12:12" x14ac:dyDescent="0.35">
      <c r="L64" s="59" t="s">
        <v>109</v>
      </c>
    </row>
    <row r="65" spans="12:12" x14ac:dyDescent="0.35">
      <c r="L65" s="59" t="s">
        <v>110</v>
      </c>
    </row>
    <row r="66" spans="12:12" x14ac:dyDescent="0.35">
      <c r="L66" s="59" t="s">
        <v>111</v>
      </c>
    </row>
    <row r="67" spans="12:12" x14ac:dyDescent="0.35">
      <c r="L67" s="59" t="s">
        <v>112</v>
      </c>
    </row>
    <row r="68" spans="12:12" x14ac:dyDescent="0.35">
      <c r="L68" s="59" t="s">
        <v>113</v>
      </c>
    </row>
    <row r="69" spans="12:12" x14ac:dyDescent="0.35">
      <c r="L69" s="59" t="s">
        <v>114</v>
      </c>
    </row>
    <row r="70" spans="12:12" x14ac:dyDescent="0.35">
      <c r="L70" s="59" t="s">
        <v>115</v>
      </c>
    </row>
    <row r="71" spans="12:12" x14ac:dyDescent="0.35">
      <c r="L71" s="59" t="s">
        <v>116</v>
      </c>
    </row>
    <row r="72" spans="12:12" x14ac:dyDescent="0.35">
      <c r="L72" s="59" t="s">
        <v>117</v>
      </c>
    </row>
    <row r="73" spans="12:12" x14ac:dyDescent="0.35">
      <c r="L73" s="59" t="s">
        <v>118</v>
      </c>
    </row>
    <row r="74" spans="12:12" x14ac:dyDescent="0.35">
      <c r="L74" s="59" t="s">
        <v>119</v>
      </c>
    </row>
    <row r="75" spans="12:12" x14ac:dyDescent="0.35">
      <c r="L75" s="59" t="s">
        <v>120</v>
      </c>
    </row>
    <row r="76" spans="12:12" x14ac:dyDescent="0.35">
      <c r="L76" s="59" t="s">
        <v>121</v>
      </c>
    </row>
    <row r="77" spans="12:12" x14ac:dyDescent="0.35">
      <c r="L77" s="59" t="s">
        <v>122</v>
      </c>
    </row>
    <row r="78" spans="12:12" x14ac:dyDescent="0.35">
      <c r="L78" s="59" t="s">
        <v>123</v>
      </c>
    </row>
    <row r="79" spans="12:12" x14ac:dyDescent="0.35">
      <c r="L79" s="59" t="s">
        <v>124</v>
      </c>
    </row>
    <row r="80" spans="12:12" x14ac:dyDescent="0.35">
      <c r="L80" s="59" t="s">
        <v>125</v>
      </c>
    </row>
    <row r="81" spans="12:12" x14ac:dyDescent="0.35">
      <c r="L81" s="59" t="s">
        <v>126</v>
      </c>
    </row>
    <row r="82" spans="12:12" x14ac:dyDescent="0.35">
      <c r="L82" s="59" t="s">
        <v>127</v>
      </c>
    </row>
    <row r="83" spans="12:12" x14ac:dyDescent="0.35">
      <c r="L83" s="59" t="s">
        <v>128</v>
      </c>
    </row>
    <row r="84" spans="12:12" x14ac:dyDescent="0.35">
      <c r="L84" s="59" t="s">
        <v>129</v>
      </c>
    </row>
    <row r="85" spans="12:12" x14ac:dyDescent="0.35">
      <c r="L85" s="59" t="s">
        <v>130</v>
      </c>
    </row>
    <row r="86" spans="12:12" x14ac:dyDescent="0.35">
      <c r="L86" s="59" t="s">
        <v>131</v>
      </c>
    </row>
    <row r="87" spans="12:12" x14ac:dyDescent="0.35">
      <c r="L87" s="59" t="s">
        <v>132</v>
      </c>
    </row>
    <row r="88" spans="12:12" x14ac:dyDescent="0.35">
      <c r="L88" s="59" t="s">
        <v>133</v>
      </c>
    </row>
    <row r="89" spans="12:12" x14ac:dyDescent="0.35">
      <c r="L89" s="59" t="s">
        <v>134</v>
      </c>
    </row>
    <row r="90" spans="12:12" x14ac:dyDescent="0.35">
      <c r="L90" s="59" t="s">
        <v>135</v>
      </c>
    </row>
    <row r="91" spans="12:12" x14ac:dyDescent="0.35">
      <c r="L91" s="59" t="s">
        <v>136</v>
      </c>
    </row>
    <row r="92" spans="12:12" x14ac:dyDescent="0.35">
      <c r="L92" s="59" t="s">
        <v>137</v>
      </c>
    </row>
    <row r="93" spans="12:12" x14ac:dyDescent="0.35">
      <c r="L93" s="59" t="s">
        <v>138</v>
      </c>
    </row>
    <row r="94" spans="12:12" x14ac:dyDescent="0.35">
      <c r="L94" s="59" t="s">
        <v>139</v>
      </c>
    </row>
    <row r="95" spans="12:12" x14ac:dyDescent="0.35">
      <c r="L95" s="59" t="s">
        <v>140</v>
      </c>
    </row>
    <row r="96" spans="12:12" x14ac:dyDescent="0.35">
      <c r="L96" s="59" t="s">
        <v>141</v>
      </c>
    </row>
    <row r="97" spans="12:12" x14ac:dyDescent="0.35">
      <c r="L97" s="59" t="s">
        <v>142</v>
      </c>
    </row>
    <row r="98" spans="12:12" x14ac:dyDescent="0.35">
      <c r="L98" s="59" t="s">
        <v>143</v>
      </c>
    </row>
    <row r="99" spans="12:12" x14ac:dyDescent="0.35">
      <c r="L99" s="59" t="s">
        <v>144</v>
      </c>
    </row>
    <row r="100" spans="12:12" x14ac:dyDescent="0.35">
      <c r="L100" s="59" t="s">
        <v>145</v>
      </c>
    </row>
    <row r="101" spans="12:12" x14ac:dyDescent="0.35">
      <c r="L101" s="59" t="s">
        <v>146</v>
      </c>
    </row>
    <row r="102" spans="12:12" x14ac:dyDescent="0.35">
      <c r="L102" s="59" t="s">
        <v>147</v>
      </c>
    </row>
    <row r="103" spans="12:12" x14ac:dyDescent="0.35">
      <c r="L103" s="59" t="s">
        <v>148</v>
      </c>
    </row>
    <row r="104" spans="12:12" x14ac:dyDescent="0.35">
      <c r="L104" s="59" t="s">
        <v>149</v>
      </c>
    </row>
    <row r="105" spans="12:12" x14ac:dyDescent="0.35">
      <c r="L105" s="59" t="s">
        <v>150</v>
      </c>
    </row>
    <row r="106" spans="12:12" x14ac:dyDescent="0.35">
      <c r="L106" s="59" t="s">
        <v>151</v>
      </c>
    </row>
    <row r="107" spans="12:12" x14ac:dyDescent="0.35">
      <c r="L107" s="59" t="s">
        <v>152</v>
      </c>
    </row>
    <row r="108" spans="12:12" x14ac:dyDescent="0.35">
      <c r="L108" s="59" t="s">
        <v>153</v>
      </c>
    </row>
    <row r="109" spans="12:12" x14ac:dyDescent="0.35">
      <c r="L109" s="59" t="s">
        <v>154</v>
      </c>
    </row>
    <row r="110" spans="12:12" x14ac:dyDescent="0.35">
      <c r="L110" s="59" t="s">
        <v>155</v>
      </c>
    </row>
    <row r="111" spans="12:12" x14ac:dyDescent="0.35">
      <c r="L111" s="59" t="s">
        <v>156</v>
      </c>
    </row>
    <row r="112" spans="12:12" x14ac:dyDescent="0.35">
      <c r="L112" s="59" t="s">
        <v>157</v>
      </c>
    </row>
    <row r="113" spans="12:12" x14ac:dyDescent="0.35">
      <c r="L113" s="59" t="s">
        <v>158</v>
      </c>
    </row>
    <row r="114" spans="12:12" x14ac:dyDescent="0.35">
      <c r="L114" s="59" t="s">
        <v>159</v>
      </c>
    </row>
    <row r="115" spans="12:12" x14ac:dyDescent="0.35">
      <c r="L115" s="59" t="s">
        <v>160</v>
      </c>
    </row>
    <row r="116" spans="12:12" x14ac:dyDescent="0.35">
      <c r="L116" s="59" t="s">
        <v>161</v>
      </c>
    </row>
    <row r="117" spans="12:12" x14ac:dyDescent="0.35">
      <c r="L117" s="59" t="s">
        <v>162</v>
      </c>
    </row>
    <row r="118" spans="12:12" x14ac:dyDescent="0.35">
      <c r="L118" s="59" t="s">
        <v>163</v>
      </c>
    </row>
    <row r="119" spans="12:12" x14ac:dyDescent="0.35">
      <c r="L119" s="59" t="s">
        <v>164</v>
      </c>
    </row>
    <row r="120" spans="12:12" x14ac:dyDescent="0.35">
      <c r="L120" s="59" t="s">
        <v>165</v>
      </c>
    </row>
    <row r="121" spans="12:12" x14ac:dyDescent="0.35">
      <c r="L121" s="59" t="s">
        <v>166</v>
      </c>
    </row>
    <row r="122" spans="12:12" x14ac:dyDescent="0.35">
      <c r="L122" s="59" t="s">
        <v>167</v>
      </c>
    </row>
    <row r="123" spans="12:12" x14ac:dyDescent="0.35">
      <c r="L123" s="59" t="s">
        <v>168</v>
      </c>
    </row>
    <row r="124" spans="12:12" x14ac:dyDescent="0.35">
      <c r="L124" s="59" t="s">
        <v>169</v>
      </c>
    </row>
    <row r="125" spans="12:12" x14ac:dyDescent="0.35">
      <c r="L125" s="59" t="s">
        <v>170</v>
      </c>
    </row>
    <row r="126" spans="12:12" x14ac:dyDescent="0.35">
      <c r="L126" s="59" t="s">
        <v>171</v>
      </c>
    </row>
    <row r="127" spans="12:12" x14ac:dyDescent="0.35">
      <c r="L127" s="59" t="s">
        <v>172</v>
      </c>
    </row>
    <row r="128" spans="12:12" x14ac:dyDescent="0.35">
      <c r="L128" s="59" t="s">
        <v>173</v>
      </c>
    </row>
    <row r="129" spans="12:12" x14ac:dyDescent="0.35">
      <c r="L129" s="59" t="s">
        <v>174</v>
      </c>
    </row>
    <row r="130" spans="12:12" x14ac:dyDescent="0.35">
      <c r="L130" s="59" t="s">
        <v>175</v>
      </c>
    </row>
    <row r="131" spans="12:12" x14ac:dyDescent="0.35">
      <c r="L131" s="59" t="s">
        <v>176</v>
      </c>
    </row>
    <row r="132" spans="12:12" x14ac:dyDescent="0.35">
      <c r="L132" s="59" t="s">
        <v>177</v>
      </c>
    </row>
    <row r="133" spans="12:12" x14ac:dyDescent="0.35">
      <c r="L133" s="59" t="s">
        <v>178</v>
      </c>
    </row>
    <row r="134" spans="12:12" x14ac:dyDescent="0.35">
      <c r="L134" s="59" t="s">
        <v>179</v>
      </c>
    </row>
    <row r="135" spans="12:12" x14ac:dyDescent="0.35">
      <c r="L135" s="59" t="s">
        <v>180</v>
      </c>
    </row>
    <row r="136" spans="12:12" x14ac:dyDescent="0.35">
      <c r="L136" s="59" t="s">
        <v>181</v>
      </c>
    </row>
    <row r="137" spans="12:12" x14ac:dyDescent="0.35">
      <c r="L137" s="59" t="s">
        <v>182</v>
      </c>
    </row>
    <row r="138" spans="12:12" x14ac:dyDescent="0.35">
      <c r="L138" s="59" t="s">
        <v>183</v>
      </c>
    </row>
    <row r="139" spans="12:12" x14ac:dyDescent="0.35">
      <c r="L139" s="59" t="s">
        <v>184</v>
      </c>
    </row>
    <row r="140" spans="12:12" x14ac:dyDescent="0.35">
      <c r="L140" s="59" t="s">
        <v>185</v>
      </c>
    </row>
    <row r="141" spans="12:12" x14ac:dyDescent="0.35">
      <c r="L141" s="59" t="s">
        <v>186</v>
      </c>
    </row>
    <row r="142" spans="12:12" x14ac:dyDescent="0.35">
      <c r="L142" s="59" t="s">
        <v>187</v>
      </c>
    </row>
    <row r="143" spans="12:12" x14ac:dyDescent="0.35">
      <c r="L143" s="59" t="s">
        <v>188</v>
      </c>
    </row>
    <row r="144" spans="12:12" x14ac:dyDescent="0.35">
      <c r="L144" s="59" t="s">
        <v>189</v>
      </c>
    </row>
    <row r="145" spans="12:12" x14ac:dyDescent="0.35">
      <c r="L145" s="59" t="s">
        <v>190</v>
      </c>
    </row>
    <row r="146" spans="12:12" x14ac:dyDescent="0.35">
      <c r="L146" s="59" t="s">
        <v>191</v>
      </c>
    </row>
    <row r="147" spans="12:12" x14ac:dyDescent="0.35">
      <c r="L147" s="59" t="s">
        <v>192</v>
      </c>
    </row>
    <row r="148" spans="12:12" x14ac:dyDescent="0.35">
      <c r="L148" s="59" t="s">
        <v>193</v>
      </c>
    </row>
    <row r="149" spans="12:12" x14ac:dyDescent="0.35">
      <c r="L149" s="59" t="s">
        <v>194</v>
      </c>
    </row>
    <row r="150" spans="12:12" x14ac:dyDescent="0.35">
      <c r="L150" s="59" t="s">
        <v>195</v>
      </c>
    </row>
    <row r="151" spans="12:12" x14ac:dyDescent="0.35">
      <c r="L151" s="59" t="s">
        <v>196</v>
      </c>
    </row>
    <row r="152" spans="12:12" x14ac:dyDescent="0.35">
      <c r="L152" s="59" t="s">
        <v>197</v>
      </c>
    </row>
    <row r="153" spans="12:12" x14ac:dyDescent="0.35">
      <c r="L153" s="59" t="s">
        <v>198</v>
      </c>
    </row>
    <row r="154" spans="12:12" x14ac:dyDescent="0.35">
      <c r="L154" s="59" t="s">
        <v>199</v>
      </c>
    </row>
    <row r="155" spans="12:12" x14ac:dyDescent="0.35">
      <c r="L155" s="59" t="s">
        <v>200</v>
      </c>
    </row>
    <row r="156" spans="12:12" x14ac:dyDescent="0.35">
      <c r="L156" s="59" t="s">
        <v>201</v>
      </c>
    </row>
    <row r="157" spans="12:12" x14ac:dyDescent="0.35">
      <c r="L157" s="59" t="s">
        <v>202</v>
      </c>
    </row>
    <row r="158" spans="12:12" x14ac:dyDescent="0.35">
      <c r="L158" s="59" t="s">
        <v>203</v>
      </c>
    </row>
    <row r="159" spans="12:12" x14ac:dyDescent="0.35">
      <c r="L159" s="59" t="s">
        <v>204</v>
      </c>
    </row>
    <row r="160" spans="12:12" x14ac:dyDescent="0.35">
      <c r="L160" s="59" t="s">
        <v>205</v>
      </c>
    </row>
    <row r="161" spans="12:12" x14ac:dyDescent="0.35">
      <c r="L161" s="59" t="s">
        <v>206</v>
      </c>
    </row>
    <row r="162" spans="12:12" x14ac:dyDescent="0.35">
      <c r="L162" s="59" t="s">
        <v>207</v>
      </c>
    </row>
    <row r="163" spans="12:12" x14ac:dyDescent="0.35">
      <c r="L163" s="59" t="s">
        <v>208</v>
      </c>
    </row>
    <row r="164" spans="12:12" x14ac:dyDescent="0.35">
      <c r="L164" s="59" t="s">
        <v>209</v>
      </c>
    </row>
    <row r="165" spans="12:12" x14ac:dyDescent="0.35">
      <c r="L165" s="59" t="s">
        <v>210</v>
      </c>
    </row>
    <row r="166" spans="12:12" x14ac:dyDescent="0.35">
      <c r="L166" s="59" t="s">
        <v>211</v>
      </c>
    </row>
    <row r="167" spans="12:12" x14ac:dyDescent="0.35">
      <c r="L167" s="59" t="s">
        <v>212</v>
      </c>
    </row>
    <row r="168" spans="12:12" x14ac:dyDescent="0.35">
      <c r="L168" s="59" t="s">
        <v>213</v>
      </c>
    </row>
    <row r="169" spans="12:12" x14ac:dyDescent="0.35">
      <c r="L169" s="59" t="s">
        <v>214</v>
      </c>
    </row>
    <row r="170" spans="12:12" x14ac:dyDescent="0.35">
      <c r="L170" s="59" t="s">
        <v>215</v>
      </c>
    </row>
    <row r="171" spans="12:12" x14ac:dyDescent="0.35">
      <c r="L171" s="59" t="s">
        <v>216</v>
      </c>
    </row>
    <row r="172" spans="12:12" x14ac:dyDescent="0.35">
      <c r="L172" s="59" t="s">
        <v>217</v>
      </c>
    </row>
    <row r="173" spans="12:12" x14ac:dyDescent="0.35">
      <c r="L173" s="59" t="s">
        <v>218</v>
      </c>
    </row>
    <row r="174" spans="12:12" x14ac:dyDescent="0.35">
      <c r="L174" s="59" t="s">
        <v>219</v>
      </c>
    </row>
    <row r="175" spans="12:12" x14ac:dyDescent="0.35">
      <c r="L175" s="59" t="s">
        <v>220</v>
      </c>
    </row>
    <row r="176" spans="12:12" x14ac:dyDescent="0.35">
      <c r="L176" s="59" t="s">
        <v>221</v>
      </c>
    </row>
    <row r="177" spans="12:12" x14ac:dyDescent="0.35">
      <c r="L177" s="59" t="s">
        <v>222</v>
      </c>
    </row>
    <row r="178" spans="12:12" x14ac:dyDescent="0.35">
      <c r="L178" s="59" t="s">
        <v>223</v>
      </c>
    </row>
    <row r="179" spans="12:12" x14ac:dyDescent="0.35">
      <c r="L179" s="59" t="s">
        <v>224</v>
      </c>
    </row>
    <row r="180" spans="12:12" x14ac:dyDescent="0.35">
      <c r="L180" s="59" t="s">
        <v>225</v>
      </c>
    </row>
    <row r="181" spans="12:12" x14ac:dyDescent="0.35">
      <c r="L181" s="59" t="s">
        <v>226</v>
      </c>
    </row>
    <row r="182" spans="12:12" x14ac:dyDescent="0.35">
      <c r="L182" s="59" t="s">
        <v>227</v>
      </c>
    </row>
    <row r="183" spans="12:12" x14ac:dyDescent="0.35">
      <c r="L183" s="59" t="s">
        <v>228</v>
      </c>
    </row>
    <row r="184" spans="12:12" x14ac:dyDescent="0.35">
      <c r="L184" s="59" t="s">
        <v>229</v>
      </c>
    </row>
    <row r="185" spans="12:12" x14ac:dyDescent="0.35">
      <c r="L185" s="59" t="s">
        <v>230</v>
      </c>
    </row>
    <row r="186" spans="12:12" x14ac:dyDescent="0.35">
      <c r="L186" s="59" t="s">
        <v>231</v>
      </c>
    </row>
    <row r="187" spans="12:12" x14ac:dyDescent="0.35">
      <c r="L187" s="59" t="s">
        <v>232</v>
      </c>
    </row>
    <row r="188" spans="12:12" x14ac:dyDescent="0.35">
      <c r="L188" s="59" t="s">
        <v>233</v>
      </c>
    </row>
    <row r="189" spans="12:12" x14ac:dyDescent="0.35">
      <c r="L189" s="59" t="s">
        <v>234</v>
      </c>
    </row>
    <row r="190" spans="12:12" x14ac:dyDescent="0.35">
      <c r="L190" s="59" t="s">
        <v>235</v>
      </c>
    </row>
    <row r="191" spans="12:12" x14ac:dyDescent="0.35">
      <c r="L191" s="59" t="s">
        <v>236</v>
      </c>
    </row>
    <row r="192" spans="12:12" x14ac:dyDescent="0.35">
      <c r="L192" s="59" t="s">
        <v>237</v>
      </c>
    </row>
    <row r="193" spans="12:12" x14ac:dyDescent="0.35">
      <c r="L193" s="59" t="s">
        <v>238</v>
      </c>
    </row>
    <row r="194" spans="12:12" x14ac:dyDescent="0.35">
      <c r="L194" s="59" t="s">
        <v>239</v>
      </c>
    </row>
    <row r="195" spans="12:12" x14ac:dyDescent="0.35">
      <c r="L195" s="59" t="s">
        <v>240</v>
      </c>
    </row>
    <row r="196" spans="12:12" x14ac:dyDescent="0.35">
      <c r="L196" s="59" t="s">
        <v>241</v>
      </c>
    </row>
    <row r="197" spans="12:12" x14ac:dyDescent="0.35">
      <c r="L197" s="59" t="s">
        <v>242</v>
      </c>
    </row>
    <row r="198" spans="12:12" x14ac:dyDescent="0.35">
      <c r="L198" s="59" t="s">
        <v>243</v>
      </c>
    </row>
    <row r="199" spans="12:12" x14ac:dyDescent="0.35">
      <c r="L199" s="59" t="s">
        <v>244</v>
      </c>
    </row>
    <row r="200" spans="12:12" x14ac:dyDescent="0.35">
      <c r="L200" s="59" t="s">
        <v>245</v>
      </c>
    </row>
    <row r="201" spans="12:12" x14ac:dyDescent="0.35">
      <c r="L201" s="59" t="s">
        <v>246</v>
      </c>
    </row>
    <row r="202" spans="12:12" x14ac:dyDescent="0.35">
      <c r="L202" s="59" t="s">
        <v>247</v>
      </c>
    </row>
    <row r="203" spans="12:12" x14ac:dyDescent="0.35">
      <c r="L203" s="59" t="s">
        <v>248</v>
      </c>
    </row>
    <row r="204" spans="12:12" x14ac:dyDescent="0.35">
      <c r="L204" s="59" t="s">
        <v>249</v>
      </c>
    </row>
    <row r="205" spans="12:12" x14ac:dyDescent="0.35">
      <c r="L205" s="59" t="s">
        <v>250</v>
      </c>
    </row>
    <row r="206" spans="12:12" x14ac:dyDescent="0.35">
      <c r="L206" s="59" t="s">
        <v>251</v>
      </c>
    </row>
    <row r="207" spans="12:12" x14ac:dyDescent="0.35">
      <c r="L207" s="59" t="s">
        <v>252</v>
      </c>
    </row>
    <row r="208" spans="12:12" x14ac:dyDescent="0.35">
      <c r="L208" s="59" t="s">
        <v>253</v>
      </c>
    </row>
    <row r="209" spans="12:12" x14ac:dyDescent="0.35">
      <c r="L209" s="59" t="s">
        <v>254</v>
      </c>
    </row>
    <row r="210" spans="12:12" x14ac:dyDescent="0.35">
      <c r="L210" s="59" t="s">
        <v>255</v>
      </c>
    </row>
    <row r="211" spans="12:12" x14ac:dyDescent="0.35">
      <c r="L211" s="59" t="s">
        <v>256</v>
      </c>
    </row>
    <row r="212" spans="12:12" x14ac:dyDescent="0.35">
      <c r="L212" s="59" t="s">
        <v>257</v>
      </c>
    </row>
    <row r="213" spans="12:12" x14ac:dyDescent="0.35">
      <c r="L213" s="59" t="s">
        <v>258</v>
      </c>
    </row>
    <row r="214" spans="12:12" x14ac:dyDescent="0.35">
      <c r="L214" s="59" t="s">
        <v>259</v>
      </c>
    </row>
    <row r="215" spans="12:12" x14ac:dyDescent="0.35">
      <c r="L215" s="59" t="s">
        <v>260</v>
      </c>
    </row>
    <row r="216" spans="12:12" x14ac:dyDescent="0.35">
      <c r="L216" s="59" t="s">
        <v>261</v>
      </c>
    </row>
  </sheetData>
  <sheetProtection algorithmName="SHA-512" hashValue="zsp5VLOp/MqsgYYbXryhbVUQU1Dbi90XXLdgpR3xSfbI6k4bAvD+xX2/doGHFQ3/qjuKW3eRA7H9hG05rFokUQ==" saltValue="acUZtNBzVxosNqS+YSG06g==" spinCount="100000" sheet="1" objects="1" scenarios="1"/>
  <phoneticPr fontId="20" type="noConversion"/>
  <pageMargins left="0.7" right="0.7" top="0.75" bottom="0.75" header="0.3" footer="0.3"/>
  <pageSetup paperSize="9" orientation="portrait" r:id="rId1"/>
  <tableParts count="9">
    <tablePart r:id="rId2"/>
    <tablePart r:id="rId3"/>
    <tablePart r:id="rId4"/>
    <tablePart r:id="rId5"/>
    <tablePart r:id="rId6"/>
    <tablePart r:id="rId7"/>
    <tablePart r:id="rId8"/>
    <tablePart r:id="rId9"/>
    <tablePart r:id="rId10"/>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6</vt:i4>
      </vt:variant>
      <vt:variant>
        <vt:lpstr>Imenovani obsegi</vt:lpstr>
      </vt:variant>
      <vt:variant>
        <vt:i4>5</vt:i4>
      </vt:variant>
    </vt:vector>
  </HeadingPairs>
  <TitlesOfParts>
    <vt:vector size="11" baseType="lpstr">
      <vt:lpstr>1_Operacija</vt:lpstr>
      <vt:lpstr>2_Partnerji</vt:lpstr>
      <vt:lpstr>3_Kontrolnik</vt:lpstr>
      <vt:lpstr>Navodila</vt:lpstr>
      <vt:lpstr>Razredi občin</vt:lpstr>
      <vt:lpstr>odgovori</vt:lpstr>
      <vt:lpstr>'1_Operacija'!_Toc424207907</vt:lpstr>
      <vt:lpstr>'1_Operacija'!Področje_tiskanja</vt:lpstr>
      <vt:lpstr>'2_Partnerji'!Področje_tiskanja</vt:lpstr>
      <vt:lpstr>'3_Kontrolnik'!Področje_tiskanja</vt:lpstr>
      <vt:lpstr>Navodila!Področje_tiskanja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MOPE</dc:creator>
  <cp:lastModifiedBy>Nataša Naumović</cp:lastModifiedBy>
  <cp:lastPrinted>2023-11-15T08:33:56Z</cp:lastPrinted>
  <dcterms:created xsi:type="dcterms:W3CDTF">2017-11-18T16:25:30Z</dcterms:created>
  <dcterms:modified xsi:type="dcterms:W3CDTF">2023-11-15T14:33:01Z</dcterms:modified>
</cp:coreProperties>
</file>