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a_delovni_zvezek" defaultThemeVersion="124226"/>
  <mc:AlternateContent xmlns:mc="http://schemas.openxmlformats.org/markup-compatibility/2006">
    <mc:Choice Requires="x15">
      <x15ac:absPath xmlns:x15ac="http://schemas.microsoft.com/office/spreadsheetml/2010/11/ac" url="C:\Users\mzi534\Desktop\"/>
    </mc:Choice>
  </mc:AlternateContent>
  <bookViews>
    <workbookView xWindow="0" yWindow="0" windowWidth="25200" windowHeight="11880"/>
  </bookViews>
  <sheets>
    <sheet name="Opis operacije" sheetId="15" r:id="rId1"/>
    <sheet name="List1" sheetId="16" r:id="rId2"/>
  </sheets>
  <definedNames>
    <definedName name="Izbiradane" localSheetId="0">'Opis operacije'!#REF!</definedName>
    <definedName name="Izbiradane">#REF!</definedName>
    <definedName name="_xlnm.Print_Area" localSheetId="0">'Opis operacije'!$A$1:$I$132</definedName>
  </definedNames>
  <calcPr calcId="162913"/>
</workbook>
</file>

<file path=xl/calcChain.xml><?xml version="1.0" encoding="utf-8"?>
<calcChain xmlns="http://schemas.openxmlformats.org/spreadsheetml/2006/main">
  <c r="D90" i="15" l="1"/>
  <c r="C88" i="15" l="1"/>
  <c r="B100" i="15" s="1"/>
  <c r="I77" i="15"/>
  <c r="I87" i="15"/>
  <c r="I86" i="15"/>
  <c r="I85" i="15"/>
  <c r="I84" i="15"/>
  <c r="I83" i="15"/>
  <c r="I82" i="15"/>
  <c r="I81" i="15"/>
  <c r="I80" i="15"/>
  <c r="I79" i="15"/>
  <c r="I78" i="15"/>
  <c r="I76" i="15"/>
  <c r="I75" i="15"/>
  <c r="I74" i="15"/>
  <c r="I73" i="15"/>
  <c r="D89" i="15"/>
  <c r="D88" i="15"/>
  <c r="C89" i="15"/>
  <c r="E88" i="15"/>
  <c r="H100" i="15"/>
  <c r="H89" i="15"/>
  <c r="G89" i="15"/>
  <c r="F89" i="15"/>
  <c r="E89" i="15"/>
  <c r="G88" i="15"/>
  <c r="F88" i="15"/>
  <c r="H90" i="15"/>
  <c r="F122" i="15" s="1"/>
  <c r="G90" i="15"/>
  <c r="H112" i="15" s="1"/>
  <c r="F90" i="15"/>
  <c r="D122" i="15" s="1"/>
  <c r="E90" i="15"/>
  <c r="C122" i="15" s="1"/>
  <c r="C90" i="15"/>
  <c r="C120" i="15"/>
  <c r="C119" i="15"/>
  <c r="B120" i="15"/>
  <c r="B119" i="15"/>
  <c r="B121" i="15" l="1"/>
  <c r="I90" i="15"/>
  <c r="H111" i="15"/>
  <c r="B122" i="15"/>
  <c r="H113" i="15"/>
  <c r="E122" i="15"/>
  <c r="D91" i="15"/>
  <c r="I89" i="15"/>
  <c r="G91" i="15"/>
  <c r="G112" i="15"/>
  <c r="E121" i="15"/>
  <c r="F91" i="15"/>
  <c r="C121" i="15"/>
  <c r="C123" i="15" s="1"/>
  <c r="C114" i="15"/>
  <c r="C115" i="15" s="1"/>
  <c r="D121" i="15"/>
  <c r="C91" i="15"/>
  <c r="C92" i="15"/>
  <c r="E91" i="15"/>
  <c r="G122" i="15" l="1"/>
  <c r="H122" i="15" s="1"/>
  <c r="H114" i="15"/>
  <c r="H115" i="15" s="1"/>
  <c r="B123" i="15"/>
  <c r="D114" i="15"/>
  <c r="D115" i="15" s="1"/>
  <c r="G111" i="15"/>
  <c r="E112" i="15"/>
  <c r="E118" i="15"/>
  <c r="D118" i="15"/>
  <c r="F111" i="15"/>
  <c r="E111" i="15"/>
  <c r="E119" i="15" l="1"/>
  <c r="E123" i="15"/>
  <c r="E120" i="15"/>
  <c r="D123" i="15"/>
  <c r="D120" i="15"/>
  <c r="D119" i="15"/>
  <c r="H88" i="15" l="1"/>
  <c r="I88" i="15" l="1"/>
  <c r="F121" i="15"/>
  <c r="H91" i="15"/>
  <c r="B99" i="15"/>
  <c r="F118" i="15" l="1"/>
  <c r="F123" i="15" s="1"/>
  <c r="E113" i="15"/>
  <c r="E114" i="15" s="1"/>
  <c r="E115" i="15" s="1"/>
  <c r="G113" i="15"/>
  <c r="G114" i="15" s="1"/>
  <c r="G115" i="15" s="1"/>
  <c r="B114" i="15"/>
  <c r="B115" i="15" s="1"/>
  <c r="I91" i="15"/>
  <c r="I92" i="15" s="1"/>
  <c r="G121" i="15"/>
  <c r="E105" i="15"/>
  <c r="E103" i="15"/>
  <c r="H105" i="15"/>
  <c r="I105" i="15" s="1"/>
  <c r="H104" i="15"/>
  <c r="I104" i="15" s="1"/>
  <c r="H103" i="15"/>
  <c r="I103" i="15" s="1"/>
  <c r="H102" i="15"/>
  <c r="I102" i="15" s="1"/>
  <c r="H101" i="15"/>
  <c r="I101" i="15" s="1"/>
  <c r="I100" i="15"/>
  <c r="E101" i="15"/>
  <c r="E104" i="15"/>
  <c r="E102" i="15"/>
  <c r="E100" i="15"/>
  <c r="F119" i="15" l="1"/>
  <c r="G119" i="15" s="1"/>
  <c r="F120" i="15"/>
  <c r="G120" i="15" s="1"/>
  <c r="G118" i="15"/>
  <c r="G123" i="15" s="1"/>
  <c r="H123" i="15" s="1"/>
  <c r="H121" i="15"/>
  <c r="I106" i="15"/>
  <c r="H106" i="15"/>
  <c r="H118" i="15" l="1"/>
  <c r="F112" i="15"/>
  <c r="F113" i="15"/>
  <c r="C94" i="15" l="1"/>
  <c r="H120" i="15" s="1"/>
  <c r="F114" i="15" l="1"/>
  <c r="F115" i="15" s="1"/>
  <c r="C93" i="15"/>
  <c r="H119" i="15" s="1"/>
</calcChain>
</file>

<file path=xl/comments1.xml><?xml version="1.0" encoding="utf-8"?>
<comments xmlns="http://schemas.openxmlformats.org/spreadsheetml/2006/main">
  <authors>
    <author>Marija</author>
    <author>Gregor Steklačič</author>
    <author>Marija Lesjak</author>
  </authors>
  <commentList>
    <comment ref="A23" authorId="0" shapeId="0">
      <text>
        <r>
          <rPr>
            <b/>
            <sz val="9"/>
            <color indexed="81"/>
            <rFont val="Tahoma"/>
            <family val="2"/>
            <charset val="238"/>
          </rPr>
          <t>Marija:</t>
        </r>
        <r>
          <rPr>
            <sz val="9"/>
            <color indexed="81"/>
            <rFont val="Tahoma"/>
            <family val="2"/>
            <charset val="238"/>
          </rPr>
          <t xml:space="preserve">
</t>
        </r>
        <r>
          <rPr>
            <b/>
            <sz val="9"/>
            <color indexed="81"/>
            <rFont val="Tahoma"/>
            <family val="2"/>
            <charset val="238"/>
          </rPr>
          <t xml:space="preserve">NAMEN </t>
        </r>
        <r>
          <rPr>
            <sz val="9"/>
            <color indexed="81"/>
            <rFont val="Tahoma"/>
            <family val="2"/>
            <charset val="238"/>
          </rPr>
          <t xml:space="preserve">- pomeni </t>
        </r>
        <r>
          <rPr>
            <b/>
            <u/>
            <sz val="9"/>
            <color indexed="81"/>
            <rFont val="Tahoma"/>
            <family val="2"/>
            <charset val="238"/>
          </rPr>
          <t>zakaj</t>
        </r>
        <r>
          <rPr>
            <sz val="9"/>
            <color indexed="81"/>
            <rFont val="Tahoma"/>
            <family val="2"/>
            <charset val="238"/>
          </rPr>
          <t xml:space="preserve"> ste se odločili za projekt (motiv) oz. dolgoročni cilj, ki ga v občini želite doseči na predmetnem področju. Običajno izhaja iz vizije CPS. Npr. povečanje deleža kolesarjenja za 10 %, uporabe JPP za 5 % do leta 2020, itd.
</t>
        </r>
        <r>
          <rPr>
            <b/>
            <sz val="9"/>
            <color indexed="81"/>
            <rFont val="Tahoma"/>
            <family val="2"/>
            <charset val="238"/>
          </rPr>
          <t xml:space="preserve">CILJ </t>
        </r>
        <r>
          <rPr>
            <sz val="9"/>
            <color indexed="81"/>
            <rFont val="Tahoma"/>
            <family val="2"/>
            <charset val="238"/>
          </rPr>
          <t xml:space="preserve">- pomeni </t>
        </r>
        <r>
          <rPr>
            <b/>
            <u/>
            <sz val="9"/>
            <color indexed="81"/>
            <rFont val="Tahoma"/>
            <family val="2"/>
            <charset val="238"/>
          </rPr>
          <t>kaj</t>
        </r>
        <r>
          <rPr>
            <sz val="9"/>
            <color indexed="81"/>
            <rFont val="Tahoma"/>
            <family val="2"/>
            <charset val="238"/>
          </rPr>
          <t xml:space="preserve"> želite doseči v tem projektu (merljiv kratkoročni učinek projekta). Kaj konkretno bo narejeno v tem projektu? Kako boste to dosegli? Komu bodo rezultati namenjeni? </t>
        </r>
      </text>
    </comment>
    <comment ref="A68" authorId="0" shapeId="0">
      <text>
        <r>
          <rPr>
            <sz val="9"/>
            <color indexed="81"/>
            <rFont val="Tahoma"/>
            <family val="2"/>
            <charset val="238"/>
          </rPr>
          <t xml:space="preserve">
Izpolnjujete samo barvna polja tabel, bela in siva se izračunajo samodejno.</t>
        </r>
      </text>
    </comment>
    <comment ref="I72" authorId="0" shapeId="0">
      <text>
        <r>
          <rPr>
            <sz val="9"/>
            <color indexed="81"/>
            <rFont val="Tahoma"/>
            <family val="2"/>
            <charset val="238"/>
          </rPr>
          <t xml:space="preserve">
kontrola mora vedno biti 0,00. Sicer preverite izračune</t>
        </r>
      </text>
    </comment>
    <comment ref="C73" authorId="1" shapeId="0">
      <text>
        <r>
          <rPr>
            <sz val="9"/>
            <color indexed="81"/>
            <rFont val="Tahoma"/>
            <family val="2"/>
            <charset val="238"/>
          </rPr>
          <t>Seštevek vrste stroška 1.1. iz vseh posameznih ukrepov.</t>
        </r>
      </text>
    </comment>
    <comment ref="C74" authorId="1" shapeId="0">
      <text>
        <r>
          <rPr>
            <sz val="9"/>
            <color indexed="81"/>
            <rFont val="Tahoma"/>
            <family val="2"/>
            <charset val="238"/>
          </rPr>
          <t xml:space="preserve">
Seštevek vrste stroška 1.1. iz vseh posameznih ukrepov.
</t>
        </r>
      </text>
    </comment>
    <comment ref="C79" authorId="1" shapeId="0">
      <text>
        <r>
          <rPr>
            <sz val="9"/>
            <color indexed="81"/>
            <rFont val="Tahoma"/>
            <family val="2"/>
            <charset val="238"/>
          </rPr>
          <t xml:space="preserve">V kolikor vam celica B99 javlja preseganje 10 % omejitve (od celotne vrednosti operacije) za nakup nezazidanih zemljišč, zmanjšajte višino upravičenih stroškov in povečajte višino neupravičenh stroškov na vrsti stroška 1.2. Nakup nezazidanih zemljišč. 
</t>
        </r>
      </text>
    </comment>
    <comment ref="C81" authorId="1" shapeId="0">
      <text>
        <r>
          <rPr>
            <sz val="9"/>
            <color indexed="81"/>
            <rFont val="Tahoma"/>
            <family val="2"/>
            <charset val="238"/>
          </rPr>
          <t xml:space="preserve">V kolikor vam celica B100 javlja preseganje 10 % omejitve (od celotne vrednosti operacije) za stroške informiranja in komuniciranja zmanjšajte višino upravičenih stroškov in povečajte višino neupravičenh stroškov na vrsti stroška 5. Stroški informiranja in komuniciranja. </t>
        </r>
      </text>
    </comment>
    <comment ref="A83" authorId="0" shapeId="0">
      <text>
        <r>
          <rPr>
            <sz val="9"/>
            <color indexed="81"/>
            <rFont val="Tahoma"/>
            <family val="2"/>
            <charset val="238"/>
          </rPr>
          <t xml:space="preserve">
Stroški storitev zunanjih izvajalcev: študije o izvedljivosti projektov, projektna
dokumentacija, nadzor in investicijski inženiring.</t>
        </r>
      </text>
    </comment>
    <comment ref="A85" authorId="0" shapeId="0">
      <text>
        <r>
          <rPr>
            <sz val="9"/>
            <color indexed="81"/>
            <rFont val="Tahoma"/>
            <family val="2"/>
            <charset val="238"/>
          </rPr>
          <t xml:space="preserve">Npr. stroški izdelave investicijske dokumentacije, stroški priprave javnega naročila, plače, itd. Skratka vsi stroški projekta, ki so potrebni za njegovo izvedbo, vendar niso predmet sofinanciranja po tem razpisu.
</t>
        </r>
      </text>
    </comment>
    <comment ref="A86" authorId="0" shapeId="0">
      <text>
        <r>
          <rPr>
            <sz val="9"/>
            <color indexed="81"/>
            <rFont val="Tahoma"/>
            <family val="2"/>
            <charset val="238"/>
          </rPr>
          <t xml:space="preserve">Celoten DDV na nivoju projekta (tako na upravičene kot neupravičene stroške).
</t>
        </r>
      </text>
    </comment>
    <comment ref="A87" authorId="2" shapeId="0">
      <text>
        <r>
          <rPr>
            <sz val="9"/>
            <color indexed="81"/>
            <rFont val="Tahoma"/>
            <family val="2"/>
            <charset val="238"/>
          </rPr>
          <t xml:space="preserve">Izpolnite samo v primeru takšnega projekta, sicer pustite prazno oz. 0,0. 
Pomeni, da je občina investitor del sredstev za izvedbo projekta pa zagotovi sofinancer. Do sofinanciranja so upravičeni samo projekti kjer </t>
        </r>
        <r>
          <rPr>
            <b/>
            <sz val="9"/>
            <color indexed="81"/>
            <rFont val="Tahoma"/>
            <family val="2"/>
            <charset val="238"/>
          </rPr>
          <t>je občina investitor, občina ima lahko sofinancerja.</t>
        </r>
        <r>
          <rPr>
            <sz val="9"/>
            <color indexed="81"/>
            <rFont val="Tahoma"/>
            <family val="2"/>
            <charset val="238"/>
          </rPr>
          <t xml:space="preserve"> V primeru takšnega projekta občina v dokaz zaprte finančne konstrukcije predloži sporazum o sofinanciranju s sofinancerjem za DRUGE vire ter Odlok o občinskem proračunu za pokrivanje lastnih virov (viri občina).</t>
        </r>
        <r>
          <rPr>
            <b/>
            <sz val="9"/>
            <color indexed="81"/>
            <rFont val="Tahoma"/>
            <family val="2"/>
            <charset val="238"/>
          </rPr>
          <t xml:space="preserve">
</t>
        </r>
        <r>
          <rPr>
            <b/>
            <u/>
            <sz val="9"/>
            <color indexed="81"/>
            <rFont val="Tahoma"/>
            <family val="2"/>
            <charset val="238"/>
          </rPr>
          <t>NISO</t>
        </r>
        <r>
          <rPr>
            <b/>
            <sz val="9"/>
            <color indexed="81"/>
            <rFont val="Tahoma"/>
            <family val="2"/>
            <charset val="238"/>
          </rPr>
          <t xml:space="preserve"> pa upravičeni projekti kjer je občina sofinancer investitor pa nekdo drug. Po tem razpisu so upravičenci samo občine.</t>
        </r>
      </text>
    </comment>
    <comment ref="D87" authorId="2" shapeId="0">
      <text>
        <r>
          <rPr>
            <sz val="9"/>
            <color indexed="81"/>
            <rFont val="Tahoma"/>
            <family val="2"/>
            <charset val="238"/>
          </rPr>
          <t xml:space="preserve">Vnesite vse stroške iz drugih virov, ki so nastali do vključno 2016
</t>
        </r>
      </text>
    </comment>
    <comment ref="C91" authorId="0" shapeId="0">
      <text>
        <r>
          <rPr>
            <sz val="9"/>
            <color indexed="81"/>
            <rFont val="Tahoma"/>
            <family val="2"/>
            <charset val="238"/>
          </rPr>
          <t xml:space="preserve">
Kot izhaja iz investicijske dokumentaciije - celotna vrednost projekta v celici C 91 mora biti enaka vrednosti projekta v investicijski dokumentaciji</t>
        </r>
      </text>
    </comment>
    <comment ref="F94" authorId="0" shapeId="0">
      <text>
        <r>
          <rPr>
            <sz val="9"/>
            <color indexed="81"/>
            <rFont val="Tahoma"/>
            <family val="2"/>
            <charset val="238"/>
          </rPr>
          <t>V primeru večih ukrepov združenih v projekt npr. gradnja pločnika in kolesarske povezave (če sta nedeljiva celota na istem območju) se iz obrazca 3b vrednosti posameznih ukrepov (pločnik, kolesarska steza) za posamezno vrsto stroška 1.1, 1.3, 1.4 seštejejo ter razdelijo po letih 2018, 2019, 2020.</t>
        </r>
      </text>
    </comment>
    <comment ref="F95" authorId="0" shapeId="0">
      <text>
        <r>
          <rPr>
            <sz val="9"/>
            <color indexed="81"/>
            <rFont val="Tahoma"/>
            <family val="2"/>
            <charset val="238"/>
          </rPr>
          <t>Pomeni stroške, ki niso del Obrazca 3 b in jih je potrebno dopisati ter se nanašajo na projekt kot celoto v smislu upravičenih stroškov.</t>
        </r>
      </text>
    </comment>
    <comment ref="F96" authorId="0" shapeId="0">
      <text>
        <r>
          <rPr>
            <sz val="9"/>
            <color indexed="81"/>
            <rFont val="Tahoma"/>
            <family val="2"/>
            <charset val="238"/>
          </rPr>
          <t>Pomeni neupravičene stroške npr. investicijska dokumentacija ter DDV.</t>
        </r>
      </text>
    </comment>
    <comment ref="F97" authorId="2" shapeId="0">
      <text>
        <r>
          <rPr>
            <sz val="9"/>
            <color indexed="81"/>
            <rFont val="Tahoma"/>
            <family val="2"/>
            <charset val="238"/>
          </rPr>
          <t xml:space="preserve">Pomeni neupravičene stroške, katere kritje zagotovi sofinancer npr. DRSI oz. drug sofinancer.
</t>
        </r>
      </text>
    </comment>
    <comment ref="B110" authorId="2" shapeId="0">
      <text>
        <r>
          <rPr>
            <sz val="9"/>
            <color indexed="81"/>
            <rFont val="Tahoma"/>
            <family val="2"/>
            <charset val="238"/>
          </rPr>
          <t xml:space="preserve">
Pri načrtovanju črpanja sredstev za več letne projekte upoštevajte realno izvedbo in vlaganje ZZI. Bodite pozorni na vrednosti v celicah od E88 do H88 (skupaj upravičeni stroški po letih). Stroške nastale v letu 2017 je potrebno vključiti v leto 2018.
</t>
        </r>
      </text>
    </comment>
    <comment ref="C110" authorId="2" shapeId="0">
      <text>
        <r>
          <rPr>
            <sz val="9"/>
            <color indexed="81"/>
            <rFont val="Tahoma"/>
            <family val="2"/>
            <charset val="238"/>
          </rPr>
          <t xml:space="preserve">Vnesete sorazmerni del neupravičenih stroškov - glejte celice od D89 do H89 (skupaj neupravičeni stroški po letih). Stroške nastale v letu 2017 je potrebno vključiti v 2018.
</t>
        </r>
      </text>
    </comment>
    <comment ref="D110" authorId="2" shapeId="0">
      <text>
        <r>
          <rPr>
            <sz val="9"/>
            <color indexed="81"/>
            <rFont val="Tahoma"/>
            <family val="2"/>
            <charset val="238"/>
          </rPr>
          <t xml:space="preserve">Potrebno vnesti vse neupravičene druge vire glejte celice od D90 do H97
</t>
        </r>
      </text>
    </comment>
    <comment ref="D111" authorId="2" shapeId="0">
      <text>
        <r>
          <rPr>
            <sz val="9"/>
            <color indexed="81"/>
            <rFont val="Tahoma"/>
            <family val="2"/>
            <charset val="238"/>
          </rPr>
          <t xml:space="preserve">
Potrebno vnesti vse neupravičene druge vire do vključno 2018, bodite pozorni na vrednosti v celicah od D87 do F87</t>
        </r>
      </text>
    </comment>
    <comment ref="A113" authorId="2" shapeId="0">
      <text>
        <r>
          <rPr>
            <sz val="9"/>
            <color indexed="81"/>
            <rFont val="Tahoma"/>
            <family val="2"/>
            <charset val="238"/>
          </rPr>
          <t xml:space="preserve">
V 2020 se vključijo stroški in izdatki, ki bodo nastali in bili plačani do vključno 30. 9. 2020.</t>
        </r>
      </text>
    </comment>
    <comment ref="A115" authorId="0" shapeId="0">
      <text>
        <r>
          <rPr>
            <sz val="9"/>
            <color indexed="81"/>
            <rFont val="Tahoma"/>
            <family val="2"/>
            <charset val="238"/>
          </rPr>
          <t xml:space="preserve">
Kontrola mora biti 0,0 sicer preverite izračune</t>
        </r>
      </text>
    </comment>
    <comment ref="A118" authorId="2" shapeId="0">
      <text>
        <r>
          <rPr>
            <sz val="9"/>
            <color indexed="81"/>
            <rFont val="Tahoma"/>
            <family val="2"/>
            <charset val="238"/>
          </rPr>
          <t xml:space="preserve">
80 % upravičenih stroškov (do omejitev glede na ukrepe brez DDV) po letih kot ste napovedali v tabeli - Finančna konstrukcija operacije za črpanje EU sredstev (polja označena z zeleno).
</t>
        </r>
      </text>
    </comment>
    <comment ref="A121" authorId="2" shapeId="0">
      <text>
        <r>
          <rPr>
            <sz val="9"/>
            <color indexed="81"/>
            <rFont val="Tahoma"/>
            <family val="2"/>
            <charset val="238"/>
          </rPr>
          <t xml:space="preserve">
20 % upravičenih stroškov, celoten DDV ter morebitni drugi neupravičeni stroški (investicijska dokumentacija, javna naročila, stroški, ki presegajo zagotovljena sredstva na občino, takse, itd.) preračunano iz tabele  – Finančna konstrukcija operacije po vrstah stroškov in letih (skupaj po kategorijah stroškov upravičeni in neupravičeni stroški - celice 87 in 88 od D do G) 
</t>
        </r>
      </text>
    </comment>
  </commentList>
</comments>
</file>

<file path=xl/comments2.xml><?xml version="1.0" encoding="utf-8"?>
<comments xmlns="http://schemas.openxmlformats.org/spreadsheetml/2006/main">
  <authors>
    <author>Marija</author>
  </authors>
  <commentList>
    <comment ref="A5" authorId="0" shapeId="0">
      <text>
        <r>
          <rPr>
            <sz val="9"/>
            <color indexed="81"/>
            <rFont val="Tahoma"/>
            <family val="2"/>
            <charset val="238"/>
          </rPr>
          <t>npr. stroški izdelave investicijske dokumentacije, stroški priprave javnega naročila, plače,itd. Skratka vsi stroški projekta, ki so potrebni za njegovo izvedbo, vendar niso predmet sofinanciranja po tem razpisu.</t>
        </r>
      </text>
    </comment>
  </commentList>
</comments>
</file>

<file path=xl/sharedStrings.xml><?xml version="1.0" encoding="utf-8"?>
<sst xmlns="http://schemas.openxmlformats.org/spreadsheetml/2006/main" count="159" uniqueCount="128">
  <si>
    <t>Naziv operacije:</t>
  </si>
  <si>
    <t>Naziv vlagatelja:</t>
  </si>
  <si>
    <t>Ime in priimek odgovorne osebe vlagatelja:</t>
  </si>
  <si>
    <t>POGOJI</t>
  </si>
  <si>
    <t>Projektna dokumentacija</t>
  </si>
  <si>
    <t xml:space="preserve">Izjava o resničnosti: </t>
  </si>
  <si>
    <t xml:space="preserve">Spodaj podpisani/a izjavljam, da so navedeni podatki resnični in preverljivi. </t>
  </si>
  <si>
    <t xml:space="preserve">Odgovorna oseba: </t>
  </si>
  <si>
    <t xml:space="preserve">Datum: </t>
  </si>
  <si>
    <t xml:space="preserve">Kraj: </t>
  </si>
  <si>
    <t>žig</t>
  </si>
  <si>
    <t>SKUPAJ</t>
  </si>
  <si>
    <t>Vrsta stroška</t>
  </si>
  <si>
    <t>V postopku javnega razpisa za sofinanciranje ukrepov trajnostne mobilnosti, oznaka JR-TM_1/2017 podajamo naslednji</t>
  </si>
  <si>
    <t>OPIS  OPERACIJE</t>
  </si>
  <si>
    <t xml:space="preserve">Usklajenost s Celostno prometno strategijo in lokacija izvedba: </t>
  </si>
  <si>
    <t>Datum sprejema Celostne prometne strategije:</t>
  </si>
  <si>
    <t xml:space="preserve">Lokacija izvedbe operacije:   </t>
  </si>
  <si>
    <t>Predviden začetek in zaključek izvajanja operacije:</t>
  </si>
  <si>
    <t xml:space="preserve">Datum začetka izvajanja projekta:  </t>
  </si>
  <si>
    <t>Datum zaključka izvajanja projekta:</t>
  </si>
  <si>
    <t>Datum potrditve investicijske dokumentacije:</t>
  </si>
  <si>
    <t xml:space="preserve">Datum potrditve investicijske dokumentacije: </t>
  </si>
  <si>
    <t xml:space="preserve">Namen in cilji operacije: </t>
  </si>
  <si>
    <t>SPLOŠNI POGOJI</t>
  </si>
  <si>
    <t xml:space="preserve">* Vsi ukrepi morajo biti vključeni v CPS in akcijski načrt. </t>
  </si>
  <si>
    <t>Opis operacije *</t>
  </si>
  <si>
    <t>Območje izvajanja</t>
  </si>
  <si>
    <t>Operacija se bo izvajala v mestnem območju (mestnem naselju ali naselju mestnega območja) oz. v primeru, da meja teh območij poteka po cesti, ki na eni strani meji na ta območja, še na cestnem telesu te ceste.</t>
  </si>
  <si>
    <t>Sprejeta celostna prometna strategija</t>
  </si>
  <si>
    <t>Skladnost z akcijskim načrtom CPS</t>
  </si>
  <si>
    <t>Vsi ukrepi operacije so vključeni v akcijski načrt Celostne prometne strategije (CPS).</t>
  </si>
  <si>
    <t>Merska enota</t>
  </si>
  <si>
    <t>Vir podatkov</t>
  </si>
  <si>
    <t>Izjava o izpolnjevanju splošnih pogojev</t>
  </si>
  <si>
    <t>Za predmet operacije je izdelana projektna dokumentacija z vsemi soglasji.</t>
  </si>
  <si>
    <t>Pridobljena dovoljenja in soglasja</t>
  </si>
  <si>
    <t>Zaključena finančna konstrukcija</t>
  </si>
  <si>
    <t>Minimalno  število točk</t>
  </si>
  <si>
    <t>Vsak posamezen ukrep znotraj operacije mora doseči več kot 50 točk.</t>
  </si>
  <si>
    <t>1.3. Oprema in druga opredmetena osnovna sredstva (oprema)</t>
  </si>
  <si>
    <t>1.4. Investicije v neopredmetena sredstva</t>
  </si>
  <si>
    <t>1.1. Gradnja nepremičnin</t>
  </si>
  <si>
    <t>7. Stroški storitev zunanjih izvajalcev</t>
  </si>
  <si>
    <t>Predložite informacijo o lokaciji, na katerem je opredeljeno območje (občina) izvajanja operacije in njenih glavnih aktivnosti</t>
  </si>
  <si>
    <t>VPIŠITE DATUM</t>
  </si>
  <si>
    <t>DIIP</t>
  </si>
  <si>
    <t xml:space="preserve">PIZ </t>
  </si>
  <si>
    <t>IP</t>
  </si>
  <si>
    <t>5. Stroški informiranja in komuniciranja *</t>
  </si>
  <si>
    <t>6.1. DDV</t>
  </si>
  <si>
    <t>Komentar</t>
  </si>
  <si>
    <t>Število CPS v izvajanju</t>
  </si>
  <si>
    <t>Ukrepi trajnostne parkirne politike</t>
  </si>
  <si>
    <t>Število novozgrajenih P+R na urbanih območjih</t>
  </si>
  <si>
    <t xml:space="preserve">Finančna konstrukcija operacije po vrstah stroškov in letih </t>
  </si>
  <si>
    <t xml:space="preserve">Št. sklepa potrditve investicijske dokumentacije: </t>
  </si>
  <si>
    <t xml:space="preserve">Ime in priimek kontaktne osebe: </t>
  </si>
  <si>
    <t xml:space="preserve">Elektronska pošta kontaktne osebe: </t>
  </si>
  <si>
    <t>Kazalniki operacije</t>
  </si>
  <si>
    <t>Investicijska dokumentacija</t>
  </si>
  <si>
    <t>Vpišite št. sklepa</t>
  </si>
  <si>
    <t xml:space="preserve">Spodaj podpisani/a odgovorna oseba občine izjavljam, da operacija izpolnjuje vse spodaj navedene splošne pogoje javnega razpisa. </t>
  </si>
  <si>
    <t>Načrtovana vrednost</t>
  </si>
  <si>
    <t>Vrednost</t>
  </si>
  <si>
    <t>Izhodiščna vrednost</t>
  </si>
  <si>
    <t>Leto</t>
  </si>
  <si>
    <t>število</t>
  </si>
  <si>
    <t>Upravičeni</t>
  </si>
  <si>
    <t>Drugi neupravičeni stroški v okviru projekta</t>
  </si>
  <si>
    <t>Neupravičeni</t>
  </si>
  <si>
    <t xml:space="preserve">Trenutno stanje </t>
  </si>
  <si>
    <t>Kazalniki učinka (realizacije)</t>
  </si>
  <si>
    <t>Skladni z OP 14-20</t>
  </si>
  <si>
    <t>* Pod specifični kazalniki učinka dopišite svoje kazalnike (npr. dolžina (m) urejenega pločnika, kolesarske povezave, število urejenih avt. postajališč, število parkirišč za kolesa, …., )
Po potrebi razširite tabelo glede na število kazalnikov.</t>
  </si>
  <si>
    <t>Kontrola</t>
  </si>
  <si>
    <t>Pomeni izključno NEupravičene stroške</t>
  </si>
  <si>
    <t>Višina stroškov informiranja in komuniciranja presega 10 % vrednosti upravičenih stroškov celotne operacije?</t>
  </si>
  <si>
    <t>Višina stroškov nakupa nezazidanega zemljišča presega 10 % vrednosti upravičenih stroškov celotne operacije?</t>
  </si>
  <si>
    <t>Vrsta stroška po šifrantu OU</t>
  </si>
  <si>
    <t>Višina upravičenih stroškov</t>
  </si>
  <si>
    <t>Višina sofinanciranja MZI</t>
  </si>
  <si>
    <t>ZzI po letih</t>
  </si>
  <si>
    <t>Skupaj</t>
  </si>
  <si>
    <t>Lastna udeležba - občina</t>
  </si>
  <si>
    <t>Občina</t>
  </si>
  <si>
    <t>2019</t>
  </si>
  <si>
    <t>2020</t>
  </si>
  <si>
    <t>Državni proračun</t>
  </si>
  <si>
    <t>Razdelitev po virih in letih</t>
  </si>
  <si>
    <t>Predvidena višina sofinanciranja operacije iz državnega proračuna</t>
  </si>
  <si>
    <t>Sredstva EU 85 % (KS)</t>
  </si>
  <si>
    <t>Nacionalni delež (15 %)</t>
  </si>
  <si>
    <t>KS</t>
  </si>
  <si>
    <t>SLO</t>
  </si>
  <si>
    <t>Predvidena višina sofinanciranja iz državnega proračuna</t>
  </si>
  <si>
    <r>
      <t xml:space="preserve">Predložite kratek in jedrnat opis namenov in ciljev operacije. 
</t>
    </r>
    <r>
      <rPr>
        <sz val="11"/>
        <color theme="1"/>
        <rFont val="Calibri"/>
        <family val="2"/>
        <charset val="238"/>
        <scheme val="minor"/>
      </rPr>
      <t xml:space="preserve">
</t>
    </r>
  </si>
  <si>
    <t>Specifični kazalniki učinka*</t>
  </si>
  <si>
    <t>SKUPAJ CELOTNA VREDNOST OPERACIJE</t>
  </si>
  <si>
    <t xml:space="preserve">Telefon kontaktne osebe: </t>
  </si>
  <si>
    <t>Tabela predstavlja seštevek stroškov vseh posameznih ukrepov iz obrazca 3b: Podatki o ukrepu, tabela Izračun upravičenih stroškov do sofinanciranja glede na omejitve javnega razpisa, združenih v operacijo, razdeljenih po letih. Dodatno se prišteje še ostale skupne stroške operacije (stroški informiranja in komuniciranja, izdelava investicijske in projektne dokumentacije, ...), vezane na izvedbo operacije. Pri planiranju stroškov upoštevajte dinamiko nastanka stroškov po letih na občini.</t>
  </si>
  <si>
    <t>1.2. Nakup nezazidanih zemljišč*</t>
  </si>
  <si>
    <t>KONTROLA omejitev stroškov po vrstah stroškov na operacijo</t>
  </si>
  <si>
    <t xml:space="preserve">Vrsta potrjene investicijske dokumentacije:  </t>
  </si>
  <si>
    <t>Finančna konstrukcija operacije za črpanje EU sredstev</t>
  </si>
  <si>
    <t>Stroški po posameznih ukrepih - Obrazec 3b</t>
  </si>
  <si>
    <t>Legenda barve celic</t>
  </si>
  <si>
    <t>Občina, v kateri se bo izvedla operacija, ima sprejeto Celostno prometno strategijo (CPS), ki je izdelana skladno s Smernicami za izdelavo celostnih prometnih strategij.</t>
  </si>
  <si>
    <t>Vlagatelj mora izkazati, da ima oziroma da bo do začetka izvedbe del za projekt  pridobil vsa soglasja in dovoljenja.</t>
  </si>
  <si>
    <t xml:space="preserve">Izdelana investicijska dokumentacija skladno z Uredbo o enotni metodologiji za pripravo in obravnavo investicijske dokumentacije na področju javnih financ. </t>
  </si>
  <si>
    <t xml:space="preserve">Operacija ima zaključeno finančno konstrukcijo oziroma, ob upoštevanju virov po tem javnem razpisu, zagotovljene vse ostale vire za izvedbo celotne operacije (po tekočih cenah). </t>
  </si>
  <si>
    <t>Predložite kratek in jedrnat opis operacije  (vprašanja, ki jih bo obravnavala, objekte, ki bodo zgrajeni, itd.).
Opis operacije mora vključevati navedbo vseh predvidenih ukrepov, ki jih ločeno za vsak ukrep opišete v obrazcu 3a ter podate podatke v obrazcu 3b, 
Pojasnite tudi  usklajenost operacije s CPS in navedbo projektov v akcijskem načrtu CPS, ki jih izpolnjuje. 
(do 1000 znakov)</t>
  </si>
  <si>
    <t>Kratek opis trenutnega stanja (do 500 znakov)</t>
  </si>
  <si>
    <t xml:space="preserve">Za črpanje sredstev EU (izdatkov operacije) v tekočem letu mora biti ZZI na MZI posredovan najkasneje do 15. novembra. Za leto 2018 se tako šteje vse stroške v 2017 in stroške vključene v ZZI, ki bo na MZI oddan do 15. novembra 2018. Stroški nastali po tem datumu se vključijo v leto 2019. </t>
  </si>
  <si>
    <t>Stroški, ki se nanašajo na operacijo kot celoto</t>
  </si>
  <si>
    <t>Drugi NEupravičeni stroški v okviru projekta</t>
  </si>
  <si>
    <t>Neupravičeni - občina</t>
  </si>
  <si>
    <t>Drugi viri</t>
  </si>
  <si>
    <t>2017</t>
  </si>
  <si>
    <t>2016</t>
  </si>
  <si>
    <t>2018</t>
  </si>
  <si>
    <t>SKUPAJ NEUPRAVIČENI STROŠKI - OBČINA</t>
  </si>
  <si>
    <t>SKUPAJ UPRAVIČENI STROŠKI</t>
  </si>
  <si>
    <t>SKUPAJ NEUPRAVIČENI STROŠKI - DRUGI VIRI</t>
  </si>
  <si>
    <t>Neupravičeni - DRUGI VIRI</t>
  </si>
  <si>
    <r>
      <t xml:space="preserve"> Vsi ostali viri občine za projekt so zagotovljeni na postavki: </t>
    </r>
    <r>
      <rPr>
        <sz val="11"/>
        <color rgb="FFFF0000"/>
        <rFont val="Calibri"/>
        <family val="2"/>
        <charset val="238"/>
        <scheme val="minor"/>
      </rPr>
      <t>XXXXXXXXXXXXX</t>
    </r>
    <r>
      <rPr>
        <sz val="11"/>
        <color theme="1"/>
        <rFont val="Calibri"/>
        <family val="2"/>
        <charset val="238"/>
        <scheme val="minor"/>
      </rPr>
      <t xml:space="preserve"> (šifra, naziv) kar dokazujemo s priloženim Odlokom o proračunu. V priloženem Odloku so v Načrtu razvojnih programov šifra, naziv postavke ter sredstva jasno označena (obarvana ali podčrtana). Izjavljamo, da  bomo z naslednjim rebalansom oz. najkasneje do izvedbe postopkov vezanih na projekt kateri po veljavni zakonodaji zahtevajo usklajen NRP, uskladili ime in vire financiranja projekta v načrtu razvojnih programov z nazivom in viri investicij v investicijski dokumentaciji in obrazcih prijave.</t>
    </r>
  </si>
  <si>
    <t>Viri, ki niso državni ali občinski po tem razpisu</t>
  </si>
  <si>
    <t>Viri sofinancerja, ki niso državni ali občinski upoštevajoč vire po tem razpisu - DRUGI VIRI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</si>
</sst>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800]dddd\,\ mmmm\ dd\,\ yyyy"/>
    <numFmt numFmtId="165" formatCode="d/\ m/\ yyyy;@"/>
  </numFmts>
  <fonts count="31"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2"/>
      <color theme="1"/>
      <name val="Calibri"/>
      <family val="2"/>
      <charset val="238"/>
      <scheme val="minor"/>
    </font>
    <font>
      <b/>
      <sz val="12"/>
      <color theme="1"/>
      <name val="Calibri"/>
      <family val="2"/>
      <charset val="238"/>
      <scheme val="minor"/>
    </font>
    <font>
      <sz val="11"/>
      <name val="Calibri"/>
      <family val="2"/>
      <charset val="238"/>
      <scheme val="minor"/>
    </font>
    <font>
      <b/>
      <sz val="16"/>
      <color theme="1"/>
      <name val="Calibri"/>
      <family val="2"/>
      <charset val="238"/>
      <scheme val="minor"/>
    </font>
    <font>
      <i/>
      <sz val="11"/>
      <color theme="1"/>
      <name val="Calibri"/>
      <family val="2"/>
      <charset val="238"/>
      <scheme val="minor"/>
    </font>
    <font>
      <sz val="9"/>
      <color indexed="81"/>
      <name val="Tahoma"/>
      <family val="2"/>
      <charset val="238"/>
    </font>
    <font>
      <b/>
      <sz val="9"/>
      <color indexed="81"/>
      <name val="Tahoma"/>
      <family val="2"/>
      <charset val="238"/>
    </font>
    <font>
      <sz val="10"/>
      <color theme="1"/>
      <name val="Calibri"/>
      <family val="2"/>
      <charset val="238"/>
      <scheme val="minor"/>
    </font>
    <font>
      <b/>
      <sz val="20"/>
      <color theme="1"/>
      <name val="Calibri"/>
      <family val="2"/>
      <charset val="238"/>
      <scheme val="minor"/>
    </font>
    <font>
      <sz val="11"/>
      <color rgb="FF000000"/>
      <name val="Calibri"/>
      <family val="2"/>
      <charset val="238"/>
      <scheme val="minor"/>
    </font>
    <font>
      <b/>
      <sz val="12"/>
      <color rgb="FF000000"/>
      <name val="Calibri"/>
      <family val="2"/>
      <charset val="238"/>
      <scheme val="minor"/>
    </font>
    <font>
      <b/>
      <sz val="12"/>
      <color rgb="FFFF0000"/>
      <name val="Calibri"/>
      <family val="2"/>
      <charset val="238"/>
      <scheme val="minor"/>
    </font>
    <font>
      <sz val="11"/>
      <color theme="0"/>
      <name val="Calibri"/>
      <family val="2"/>
      <charset val="238"/>
      <scheme val="minor"/>
    </font>
    <font>
      <b/>
      <u/>
      <sz val="9"/>
      <color indexed="81"/>
      <name val="Tahoma"/>
      <family val="2"/>
      <charset val="238"/>
    </font>
    <font>
      <sz val="11"/>
      <color rgb="FFC00000"/>
      <name val="Calibri"/>
      <family val="2"/>
      <charset val="238"/>
      <scheme val="minor"/>
    </font>
    <font>
      <b/>
      <sz val="11"/>
      <color rgb="FFC00000"/>
      <name val="Calibri"/>
      <family val="2"/>
      <charset val="238"/>
      <scheme val="minor"/>
    </font>
    <font>
      <b/>
      <sz val="12"/>
      <color rgb="FFC00000"/>
      <name val="Calibri"/>
      <family val="2"/>
      <charset val="238"/>
      <scheme val="minor"/>
    </font>
    <font>
      <b/>
      <i/>
      <sz val="11"/>
      <color theme="1"/>
      <name val="Calibri"/>
      <family val="2"/>
      <charset val="238"/>
      <scheme val="minor"/>
    </font>
    <font>
      <i/>
      <sz val="11"/>
      <color rgb="FFC00000"/>
      <name val="Calibri"/>
      <family val="2"/>
      <charset val="238"/>
      <scheme val="minor"/>
    </font>
    <font>
      <i/>
      <sz val="10"/>
      <color rgb="FFC00000"/>
      <name val="Calibri"/>
      <family val="2"/>
      <charset val="238"/>
      <scheme val="minor"/>
    </font>
    <font>
      <b/>
      <sz val="12"/>
      <name val="Calibri"/>
      <family val="2"/>
      <charset val="238"/>
      <scheme val="minor"/>
    </font>
    <font>
      <b/>
      <i/>
      <sz val="12"/>
      <color theme="1"/>
      <name val="Calibri"/>
      <family val="2"/>
      <charset val="238"/>
      <scheme val="minor"/>
    </font>
    <font>
      <i/>
      <sz val="12"/>
      <color theme="1"/>
      <name val="Calibri"/>
      <family val="2"/>
      <charset val="238"/>
      <scheme val="minor"/>
    </font>
    <font>
      <i/>
      <sz val="12"/>
      <name val="Calibri"/>
      <family val="2"/>
      <charset val="238"/>
      <scheme val="minor"/>
    </font>
    <font>
      <i/>
      <sz val="10"/>
      <color theme="1"/>
      <name val="Calibri"/>
      <family val="2"/>
      <charset val="238"/>
      <scheme val="minor"/>
    </font>
    <font>
      <b/>
      <sz val="14"/>
      <color theme="1"/>
      <name val="Calibri"/>
      <family val="2"/>
      <charset val="238"/>
      <scheme val="minor"/>
    </font>
    <font>
      <sz val="10"/>
      <name val="Calibri"/>
      <family val="2"/>
      <charset val="238"/>
      <scheme val="minor"/>
    </font>
    <font>
      <sz val="11"/>
      <color rgb="FFFF0000"/>
      <name val="Calibri"/>
      <family val="2"/>
      <charset val="238"/>
      <scheme val="minor"/>
    </font>
  </fonts>
  <fills count="1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rgb="FFD9D9D9"/>
        <bgColor indexed="64"/>
      </patternFill>
    </fill>
    <fill>
      <patternFill patternType="solid">
        <fgColor rgb="FFCCCCCC"/>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12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hair">
        <color auto="1"/>
      </left>
      <right style="hair">
        <color auto="1"/>
      </right>
      <top/>
      <bottom style="hair">
        <color auto="1"/>
      </bottom>
      <diagonal/>
    </border>
    <border>
      <left/>
      <right/>
      <top style="hair">
        <color auto="1"/>
      </top>
      <bottom style="hair">
        <color auto="1"/>
      </bottom>
      <diagonal/>
    </border>
    <border>
      <left/>
      <right/>
      <top style="hair">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hair">
        <color auto="1"/>
      </top>
      <bottom style="medium">
        <color auto="1"/>
      </bottom>
      <diagonal/>
    </border>
    <border>
      <left/>
      <right/>
      <top/>
      <bottom style="thin">
        <color auto="1"/>
      </bottom>
      <diagonal/>
    </border>
    <border>
      <left style="hair">
        <color auto="1"/>
      </left>
      <right style="hair">
        <color auto="1"/>
      </right>
      <top style="hair">
        <color auto="1"/>
      </top>
      <bottom/>
      <diagonal/>
    </border>
    <border>
      <left/>
      <right/>
      <top style="thin">
        <color auto="1"/>
      </top>
      <bottom style="thin">
        <color auto="1"/>
      </bottom>
      <diagonal/>
    </border>
    <border>
      <left style="hair">
        <color auto="1"/>
      </left>
      <right style="medium">
        <color auto="1"/>
      </right>
      <top/>
      <bottom style="hair">
        <color auto="1"/>
      </bottom>
      <diagonal/>
    </border>
    <border>
      <left/>
      <right/>
      <top style="thin">
        <color auto="1"/>
      </top>
      <bottom/>
      <diagonal/>
    </border>
    <border>
      <left/>
      <right style="medium">
        <color auto="1"/>
      </right>
      <top style="thin">
        <color auto="1"/>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top style="hair">
        <color auto="1"/>
      </top>
      <bottom style="hair">
        <color auto="1"/>
      </bottom>
      <diagonal/>
    </border>
    <border>
      <left style="medium">
        <color auto="1"/>
      </left>
      <right style="hair">
        <color auto="1"/>
      </right>
      <top style="hair">
        <color auto="1"/>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style="hair">
        <color auto="1"/>
      </top>
      <bottom style="hair">
        <color auto="1"/>
      </bottom>
      <diagonal/>
    </border>
    <border>
      <left/>
      <right style="medium">
        <color indexed="64"/>
      </right>
      <top style="thin">
        <color auto="1"/>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style="hair">
        <color auto="1"/>
      </right>
      <top/>
      <bottom style="hair">
        <color auto="1"/>
      </bottom>
      <diagonal/>
    </border>
    <border>
      <left style="medium">
        <color auto="1"/>
      </left>
      <right style="hair">
        <color auto="1"/>
      </right>
      <top style="medium">
        <color auto="1"/>
      </top>
      <bottom/>
      <diagonal/>
    </border>
    <border>
      <left/>
      <right style="medium">
        <color auto="1"/>
      </right>
      <top/>
      <bottom style="hair">
        <color auto="1"/>
      </bottom>
      <diagonal/>
    </border>
    <border>
      <left style="hair">
        <color auto="1"/>
      </left>
      <right/>
      <top style="medium">
        <color auto="1"/>
      </top>
      <bottom/>
      <diagonal/>
    </border>
    <border>
      <left style="hair">
        <color auto="1"/>
      </left>
      <right/>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right/>
      <top/>
      <bottom style="hair">
        <color auto="1"/>
      </bottom>
      <diagonal/>
    </border>
    <border>
      <left style="medium">
        <color indexed="64"/>
      </left>
      <right style="medium">
        <color indexed="64"/>
      </right>
      <top style="medium">
        <color indexed="64"/>
      </top>
      <bottom style="medium">
        <color indexed="64"/>
      </bottom>
      <diagonal/>
    </border>
    <border>
      <left/>
      <right style="hair">
        <color auto="1"/>
      </right>
      <top style="medium">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auto="1"/>
      </bottom>
      <diagonal/>
    </border>
    <border>
      <left style="medium">
        <color indexed="64"/>
      </left>
      <right style="medium">
        <color indexed="64"/>
      </right>
      <top/>
      <bottom style="hair">
        <color auto="1"/>
      </bottom>
      <diagonal/>
    </border>
    <border>
      <left/>
      <right style="medium">
        <color auto="1"/>
      </right>
      <top/>
      <bottom/>
      <diagonal/>
    </border>
    <border>
      <left style="medium">
        <color auto="1"/>
      </left>
      <right/>
      <top/>
      <bottom style="hair">
        <color auto="1"/>
      </bottom>
      <diagonal/>
    </border>
    <border>
      <left style="medium">
        <color auto="1"/>
      </left>
      <right/>
      <top style="hair">
        <color auto="1"/>
      </top>
      <bottom/>
      <diagonal/>
    </border>
    <border>
      <left style="medium">
        <color indexed="64"/>
      </left>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auto="1"/>
      </left>
      <right/>
      <top style="medium">
        <color auto="1"/>
      </top>
      <bottom style="hair">
        <color auto="1"/>
      </bottom>
      <diagonal/>
    </border>
    <border>
      <left style="hair">
        <color auto="1"/>
      </left>
      <right style="medium">
        <color auto="1"/>
      </right>
      <top style="hair">
        <color auto="1"/>
      </top>
      <bottom/>
      <diagonal/>
    </border>
    <border>
      <left style="medium">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medium">
        <color auto="1"/>
      </right>
      <top style="double">
        <color auto="1"/>
      </top>
      <bottom style="hair">
        <color auto="1"/>
      </bottom>
      <diagonal/>
    </border>
    <border>
      <left style="medium">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hair">
        <color auto="1"/>
      </left>
      <right style="thin">
        <color auto="1"/>
      </right>
      <top style="medium">
        <color auto="1"/>
      </top>
      <bottom/>
      <diagonal/>
    </border>
    <border>
      <left style="hair">
        <color auto="1"/>
      </left>
      <right style="thin">
        <color auto="1"/>
      </right>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style="thin">
        <color auto="1"/>
      </left>
      <right/>
      <top/>
      <bottom style="hair">
        <color auto="1"/>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thin">
        <color indexed="64"/>
      </right>
      <top style="thin">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hair">
        <color auto="1"/>
      </right>
      <top style="medium">
        <color auto="1"/>
      </top>
      <bottom/>
      <diagonal/>
    </border>
    <border>
      <left/>
      <right style="hair">
        <color indexed="64"/>
      </right>
      <top/>
      <bottom style="medium">
        <color indexed="64"/>
      </bottom>
      <diagonal/>
    </border>
    <border>
      <left/>
      <right style="hair">
        <color auto="1"/>
      </right>
      <top/>
      <bottom style="hair">
        <color auto="1"/>
      </bottom>
      <diagonal/>
    </border>
    <border>
      <left/>
      <right style="hair">
        <color indexed="64"/>
      </right>
      <top style="medium">
        <color indexed="64"/>
      </top>
      <bottom style="medium">
        <color indexed="64"/>
      </bottom>
      <diagonal/>
    </border>
    <border>
      <left style="thin">
        <color indexed="64"/>
      </left>
      <right style="hair">
        <color auto="1"/>
      </right>
      <top/>
      <bottom style="hair">
        <color auto="1"/>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thin">
        <color auto="1"/>
      </right>
      <top/>
      <bottom style="medium">
        <color auto="1"/>
      </bottom>
      <diagonal/>
    </border>
    <border>
      <left/>
      <right style="thin">
        <color auto="1"/>
      </right>
      <top/>
      <bottom style="hair">
        <color auto="1"/>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hair">
        <color auto="1"/>
      </left>
      <right/>
      <top style="medium">
        <color indexed="64"/>
      </top>
      <bottom style="medium">
        <color indexed="64"/>
      </bottom>
      <diagonal/>
    </border>
    <border>
      <left style="dotted">
        <color indexed="64"/>
      </left>
      <right style="dotted">
        <color indexed="64"/>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dotted">
        <color auto="1"/>
      </top>
      <bottom style="dotted">
        <color auto="1"/>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31">
    <xf numFmtId="0" fontId="0" fillId="0" borderId="0" xfId="0"/>
    <xf numFmtId="0" fontId="0" fillId="0" borderId="0" xfId="0" applyFont="1"/>
    <xf numFmtId="0" fontId="0" fillId="0" borderId="0" xfId="0" applyFont="1" applyAlignment="1">
      <alignment vertical="center"/>
    </xf>
    <xf numFmtId="0" fontId="3" fillId="0" borderId="0" xfId="0" applyFont="1"/>
    <xf numFmtId="0" fontId="10" fillId="0" borderId="0" xfId="0" applyFont="1"/>
    <xf numFmtId="4" fontId="2" fillId="2" borderId="57" xfId="0" applyNumberFormat="1" applyFont="1" applyFill="1" applyBorder="1" applyAlignment="1">
      <alignment vertical="center" wrapText="1"/>
    </xf>
    <xf numFmtId="4" fontId="5" fillId="2" borderId="54" xfId="0" applyNumberFormat="1" applyFont="1" applyFill="1" applyBorder="1" applyAlignment="1">
      <alignment horizontal="right" vertical="center"/>
    </xf>
    <xf numFmtId="4" fontId="5" fillId="2" borderId="25" xfId="0" applyNumberFormat="1" applyFont="1" applyFill="1" applyBorder="1" applyAlignment="1">
      <alignment horizontal="right" vertical="center"/>
    </xf>
    <xf numFmtId="4" fontId="5" fillId="2" borderId="26" xfId="0" applyNumberFormat="1" applyFont="1" applyFill="1" applyBorder="1" applyAlignment="1">
      <alignment horizontal="right" vertical="center"/>
    </xf>
    <xf numFmtId="4" fontId="5" fillId="2" borderId="2" xfId="0" applyNumberFormat="1" applyFont="1" applyFill="1" applyBorder="1" applyAlignment="1">
      <alignment horizontal="right" vertical="center"/>
    </xf>
    <xf numFmtId="4" fontId="5" fillId="2" borderId="16" xfId="0" applyNumberFormat="1" applyFont="1" applyFill="1" applyBorder="1" applyAlignment="1">
      <alignment horizontal="right" vertical="center"/>
    </xf>
    <xf numFmtId="4" fontId="5" fillId="2" borderId="56" xfId="0" applyNumberFormat="1" applyFont="1" applyFill="1" applyBorder="1" applyAlignment="1">
      <alignment horizontal="right" vertical="center"/>
    </xf>
    <xf numFmtId="4" fontId="2" fillId="2" borderId="59" xfId="0" applyNumberFormat="1" applyFont="1" applyFill="1" applyBorder="1" applyAlignment="1">
      <alignment vertical="center" wrapText="1"/>
    </xf>
    <xf numFmtId="0" fontId="15" fillId="0" borderId="0" xfId="0" applyFont="1" applyProtection="1">
      <protection locked="0"/>
    </xf>
    <xf numFmtId="0" fontId="2" fillId="4" borderId="13" xfId="0" applyFont="1" applyFill="1" applyBorder="1" applyAlignment="1" applyProtection="1">
      <alignment horizontal="left" vertical="center" wrapText="1" indent="4"/>
      <protection locked="0"/>
    </xf>
    <xf numFmtId="0" fontId="2" fillId="4" borderId="15" xfId="0" applyFont="1" applyFill="1" applyBorder="1" applyAlignment="1" applyProtection="1">
      <alignment horizontal="left" vertical="center" wrapText="1" indent="4"/>
      <protection locked="0"/>
    </xf>
    <xf numFmtId="4" fontId="5" fillId="4" borderId="55" xfId="0" applyNumberFormat="1" applyFont="1" applyFill="1" applyBorder="1" applyAlignment="1" applyProtection="1">
      <alignment horizontal="right" vertical="center"/>
      <protection locked="0"/>
    </xf>
    <xf numFmtId="4" fontId="5" fillId="4" borderId="1" xfId="0" applyNumberFormat="1" applyFont="1" applyFill="1" applyBorder="1" applyAlignment="1" applyProtection="1">
      <alignment horizontal="right" vertical="center"/>
      <protection locked="0"/>
    </xf>
    <xf numFmtId="4" fontId="5" fillId="4" borderId="14" xfId="0" applyNumberFormat="1" applyFont="1" applyFill="1" applyBorder="1" applyAlignment="1" applyProtection="1">
      <alignment horizontal="right" vertical="center"/>
      <protection locked="0"/>
    </xf>
    <xf numFmtId="4" fontId="5" fillId="4" borderId="56" xfId="0" applyNumberFormat="1" applyFont="1" applyFill="1" applyBorder="1" applyAlignment="1" applyProtection="1">
      <alignment horizontal="right" vertical="center"/>
      <protection locked="0"/>
    </xf>
    <xf numFmtId="4" fontId="5" fillId="4" borderId="2" xfId="0" applyNumberFormat="1" applyFont="1" applyFill="1" applyBorder="1" applyAlignment="1" applyProtection="1">
      <alignment horizontal="right" vertical="center"/>
      <protection locked="0"/>
    </xf>
    <xf numFmtId="4" fontId="5" fillId="4" borderId="16" xfId="0" applyNumberFormat="1" applyFont="1" applyFill="1" applyBorder="1" applyAlignment="1" applyProtection="1">
      <alignment horizontal="right" vertical="center"/>
      <protection locked="0"/>
    </xf>
    <xf numFmtId="4" fontId="0" fillId="7" borderId="54" xfId="0" applyNumberFormat="1" applyFont="1" applyFill="1" applyBorder="1" applyAlignment="1" applyProtection="1">
      <alignment horizontal="right" vertical="center"/>
      <protection locked="0"/>
    </xf>
    <xf numFmtId="4" fontId="0" fillId="7" borderId="25" xfId="0" applyNumberFormat="1" applyFont="1" applyFill="1" applyBorder="1" applyAlignment="1" applyProtection="1">
      <alignment horizontal="right" vertical="center"/>
      <protection locked="0"/>
    </xf>
    <xf numFmtId="4" fontId="0" fillId="7" borderId="26" xfId="0" applyNumberFormat="1" applyFont="1" applyFill="1" applyBorder="1" applyAlignment="1" applyProtection="1">
      <alignment horizontal="right" vertical="center"/>
      <protection locked="0"/>
    </xf>
    <xf numFmtId="4" fontId="0" fillId="7" borderId="55" xfId="0" applyNumberFormat="1" applyFont="1" applyFill="1" applyBorder="1" applyAlignment="1" applyProtection="1">
      <alignment horizontal="right" vertical="center"/>
      <protection locked="0"/>
    </xf>
    <xf numFmtId="4" fontId="0" fillId="7" borderId="1" xfId="0" applyNumberFormat="1" applyFont="1" applyFill="1" applyBorder="1" applyAlignment="1" applyProtection="1">
      <alignment horizontal="right" vertical="center"/>
      <protection locked="0"/>
    </xf>
    <xf numFmtId="4" fontId="0" fillId="7" borderId="14" xfId="0" applyNumberFormat="1" applyFont="1" applyFill="1" applyBorder="1" applyAlignment="1" applyProtection="1">
      <alignment horizontal="right" vertical="center"/>
      <protection locked="0"/>
    </xf>
    <xf numFmtId="4" fontId="5" fillId="7" borderId="55" xfId="0" applyNumberFormat="1" applyFont="1" applyFill="1" applyBorder="1" applyAlignment="1" applyProtection="1">
      <alignment horizontal="right" vertical="center"/>
      <protection locked="0"/>
    </xf>
    <xf numFmtId="4" fontId="5" fillId="7" borderId="1" xfId="0" applyNumberFormat="1" applyFont="1" applyFill="1" applyBorder="1" applyAlignment="1" applyProtection="1">
      <alignment horizontal="right" vertical="center"/>
      <protection locked="0"/>
    </xf>
    <xf numFmtId="4" fontId="5" fillId="7" borderId="14" xfId="0" applyNumberFormat="1" applyFont="1" applyFill="1" applyBorder="1" applyAlignment="1" applyProtection="1">
      <alignment horizontal="right" vertical="center"/>
      <protection locked="0"/>
    </xf>
    <xf numFmtId="4" fontId="0" fillId="7" borderId="55" xfId="0" applyNumberFormat="1" applyFill="1" applyBorder="1" applyAlignment="1" applyProtection="1">
      <alignment horizontal="right" vertical="center"/>
      <protection locked="0"/>
    </xf>
    <xf numFmtId="4" fontId="5" fillId="7" borderId="56" xfId="0" applyNumberFormat="1" applyFont="1" applyFill="1" applyBorder="1" applyAlignment="1" applyProtection="1">
      <alignment horizontal="right" vertical="center"/>
      <protection locked="0"/>
    </xf>
    <xf numFmtId="4" fontId="5" fillId="7" borderId="2" xfId="0" applyNumberFormat="1" applyFont="1" applyFill="1" applyBorder="1" applyAlignment="1" applyProtection="1">
      <alignment horizontal="right" vertical="center"/>
      <protection locked="0"/>
    </xf>
    <xf numFmtId="4" fontId="5" fillId="7" borderId="16" xfId="0" applyNumberFormat="1" applyFont="1" applyFill="1" applyBorder="1" applyAlignment="1" applyProtection="1">
      <alignment horizontal="right" vertical="center"/>
      <protection locked="0"/>
    </xf>
    <xf numFmtId="0" fontId="0" fillId="4" borderId="27" xfId="0" applyFont="1" applyFill="1" applyBorder="1" applyAlignment="1" applyProtection="1">
      <alignment horizontal="center" vertical="center" wrapText="1"/>
      <protection locked="0"/>
    </xf>
    <xf numFmtId="0" fontId="0" fillId="4" borderId="17" xfId="0" applyFont="1" applyFill="1" applyBorder="1" applyAlignment="1" applyProtection="1">
      <alignment horizontal="center" vertical="center" wrapText="1"/>
      <protection locked="0"/>
    </xf>
    <xf numFmtId="0" fontId="0" fillId="4" borderId="47" xfId="0" applyFont="1" applyFill="1" applyBorder="1" applyAlignment="1" applyProtection="1">
      <alignment horizontal="center" vertical="center" wrapText="1"/>
      <protection locked="0"/>
    </xf>
    <xf numFmtId="0" fontId="0" fillId="4" borderId="46" xfId="0" applyFont="1" applyFill="1" applyBorder="1" applyAlignment="1" applyProtection="1">
      <alignment horizontal="center" vertical="center" wrapText="1"/>
      <protection locked="0"/>
    </xf>
    <xf numFmtId="0" fontId="0" fillId="4" borderId="48" xfId="0" applyFont="1" applyFill="1" applyBorder="1" applyAlignment="1" applyProtection="1">
      <alignment horizontal="center" vertical="center" wrapText="1"/>
      <protection locked="0"/>
    </xf>
    <xf numFmtId="0" fontId="0" fillId="4" borderId="49" xfId="0" applyFont="1" applyFill="1" applyBorder="1" applyAlignment="1" applyProtection="1">
      <alignment horizontal="center" vertical="center" wrapText="1"/>
      <protection locked="0"/>
    </xf>
    <xf numFmtId="4" fontId="2" fillId="9" borderId="58" xfId="0" applyNumberFormat="1" applyFont="1" applyFill="1" applyBorder="1" applyAlignment="1" applyProtection="1">
      <alignment horizontal="right" vertical="center" wrapText="1"/>
      <protection locked="0"/>
    </xf>
    <xf numFmtId="4" fontId="2" fillId="9" borderId="59" xfId="0" applyNumberFormat="1" applyFont="1" applyFill="1" applyBorder="1" applyAlignment="1" applyProtection="1">
      <alignment horizontal="right" vertical="center" wrapText="1"/>
      <protection locked="0"/>
    </xf>
    <xf numFmtId="4" fontId="2" fillId="10" borderId="57" xfId="0" applyNumberFormat="1" applyFont="1" applyFill="1" applyBorder="1" applyAlignment="1" applyProtection="1">
      <alignment horizontal="right" vertical="center" wrapText="1"/>
      <protection locked="0"/>
    </xf>
    <xf numFmtId="4" fontId="2" fillId="10" borderId="58" xfId="0" applyNumberFormat="1" applyFont="1" applyFill="1" applyBorder="1" applyAlignment="1" applyProtection="1">
      <alignment horizontal="right" vertical="center" wrapText="1"/>
      <protection locked="0"/>
    </xf>
    <xf numFmtId="0" fontId="2" fillId="4" borderId="38" xfId="0" applyFont="1" applyFill="1" applyBorder="1" applyAlignment="1" applyProtection="1">
      <alignment horizontal="left" vertical="center" wrapText="1" indent="4"/>
      <protection locked="0"/>
    </xf>
    <xf numFmtId="4" fontId="0" fillId="4" borderId="75" xfId="0" applyNumberFormat="1" applyFont="1" applyFill="1" applyBorder="1" applyAlignment="1" applyProtection="1">
      <alignment horizontal="right" vertical="center"/>
      <protection locked="0"/>
    </xf>
    <xf numFmtId="4" fontId="0" fillId="4" borderId="47" xfId="0" applyNumberFormat="1" applyFont="1" applyFill="1" applyBorder="1" applyAlignment="1" applyProtection="1">
      <alignment horizontal="right" vertical="center"/>
      <protection locked="0"/>
    </xf>
    <xf numFmtId="4" fontId="0" fillId="4" borderId="92" xfId="0" applyNumberFormat="1" applyFont="1" applyFill="1" applyBorder="1" applyAlignment="1" applyProtection="1">
      <alignment horizontal="right" vertical="center"/>
      <protection locked="0"/>
    </xf>
    <xf numFmtId="0" fontId="0" fillId="12" borderId="24" xfId="0" applyFont="1" applyFill="1" applyBorder="1" applyAlignment="1">
      <alignment vertical="center"/>
    </xf>
    <xf numFmtId="0" fontId="0" fillId="12" borderId="15" xfId="0" applyFont="1" applyFill="1" applyBorder="1" applyAlignment="1">
      <alignment vertical="center"/>
    </xf>
    <xf numFmtId="2" fontId="0" fillId="0" borderId="0" xfId="0" applyNumberFormat="1" applyFont="1" applyAlignment="1">
      <alignment horizontal="left" vertical="distributed"/>
    </xf>
    <xf numFmtId="0" fontId="0" fillId="4" borderId="7" xfId="0" applyFont="1" applyFill="1" applyBorder="1" applyAlignment="1" applyProtection="1">
      <alignment horizontal="center" vertical="center" wrapText="1"/>
      <protection locked="0"/>
    </xf>
    <xf numFmtId="4" fontId="0" fillId="4" borderId="99" xfId="0" applyNumberFormat="1" applyFont="1" applyFill="1" applyBorder="1" applyAlignment="1" applyProtection="1">
      <alignment horizontal="right" vertical="center"/>
      <protection locked="0"/>
    </xf>
    <xf numFmtId="4" fontId="0" fillId="4" borderId="100" xfId="0" applyNumberFormat="1" applyFont="1" applyFill="1" applyBorder="1" applyAlignment="1" applyProtection="1">
      <alignment horizontal="right" vertical="center"/>
      <protection locked="0"/>
    </xf>
    <xf numFmtId="4" fontId="2" fillId="10" borderId="59" xfId="0" applyNumberFormat="1" applyFont="1" applyFill="1" applyBorder="1" applyAlignment="1" applyProtection="1">
      <alignment horizontal="right" vertical="center" wrapText="1"/>
      <protection locked="0"/>
    </xf>
    <xf numFmtId="4" fontId="2" fillId="9" borderId="60" xfId="0" applyNumberFormat="1" applyFont="1" applyFill="1" applyBorder="1" applyAlignment="1" applyProtection="1">
      <alignment horizontal="right" vertical="center" wrapText="1"/>
      <protection locked="0"/>
    </xf>
    <xf numFmtId="4" fontId="5" fillId="4" borderId="88" xfId="0" applyNumberFormat="1" applyFont="1" applyFill="1" applyBorder="1" applyAlignment="1" applyProtection="1">
      <alignment horizontal="right" vertical="center"/>
      <protection locked="0"/>
    </xf>
    <xf numFmtId="4" fontId="5" fillId="4" borderId="6" xfId="0" applyNumberFormat="1" applyFont="1" applyFill="1" applyBorder="1" applyAlignment="1" applyProtection="1">
      <alignment horizontal="right" vertical="center"/>
      <protection locked="0"/>
    </xf>
    <xf numFmtId="4" fontId="5" fillId="4" borderId="21" xfId="0" applyNumberFormat="1" applyFont="1" applyFill="1" applyBorder="1" applyAlignment="1" applyProtection="1">
      <alignment horizontal="right" vertical="center"/>
      <protection locked="0"/>
    </xf>
    <xf numFmtId="4" fontId="2" fillId="4" borderId="60" xfId="0" applyNumberFormat="1" applyFont="1" applyFill="1" applyBorder="1" applyAlignment="1" applyProtection="1">
      <alignment horizontal="right" vertical="center" wrapText="1"/>
      <protection locked="0"/>
    </xf>
    <xf numFmtId="4" fontId="2" fillId="4" borderId="102" xfId="0" applyNumberFormat="1" applyFont="1" applyFill="1" applyBorder="1" applyAlignment="1" applyProtection="1">
      <alignment horizontal="right" vertical="center" wrapText="1"/>
      <protection locked="0"/>
    </xf>
    <xf numFmtId="4" fontId="2" fillId="7" borderId="60" xfId="0" applyNumberFormat="1" applyFont="1" applyFill="1" applyBorder="1" applyAlignment="1" applyProtection="1">
      <alignment horizontal="right" vertical="center" wrapText="1"/>
      <protection locked="0"/>
    </xf>
    <xf numFmtId="4" fontId="2" fillId="7" borderId="102" xfId="0" applyNumberFormat="1" applyFont="1" applyFill="1" applyBorder="1" applyAlignment="1" applyProtection="1">
      <alignment horizontal="right" vertical="center" wrapText="1"/>
      <protection locked="0"/>
    </xf>
    <xf numFmtId="0" fontId="0" fillId="4" borderId="36" xfId="0" applyFont="1" applyFill="1" applyBorder="1" applyAlignment="1" applyProtection="1">
      <alignment horizontal="left" vertical="center"/>
      <protection locked="0"/>
    </xf>
    <xf numFmtId="4" fontId="0" fillId="4" borderId="91" xfId="0" applyNumberFormat="1" applyFont="1" applyFill="1" applyBorder="1" applyAlignment="1" applyProtection="1">
      <alignment horizontal="right" vertical="center" wrapText="1"/>
      <protection locked="0"/>
    </xf>
    <xf numFmtId="4" fontId="0" fillId="4" borderId="90" xfId="0" applyNumberFormat="1" applyFont="1" applyFill="1" applyBorder="1" applyAlignment="1" applyProtection="1">
      <alignment horizontal="right" vertical="center" wrapText="1"/>
      <protection locked="0"/>
    </xf>
    <xf numFmtId="0" fontId="4" fillId="2" borderId="64" xfId="0" applyFont="1" applyFill="1" applyBorder="1" applyAlignment="1" applyProtection="1">
      <alignment horizontal="right" vertical="center"/>
    </xf>
    <xf numFmtId="4" fontId="4" fillId="2" borderId="93" xfId="0" applyNumberFormat="1" applyFont="1" applyFill="1" applyBorder="1" applyAlignment="1" applyProtection="1">
      <alignment horizontal="left" vertical="distributed" wrapText="1"/>
    </xf>
    <xf numFmtId="4" fontId="4" fillId="2" borderId="94" xfId="0" applyNumberFormat="1" applyFont="1" applyFill="1" applyBorder="1" applyAlignment="1" applyProtection="1">
      <alignment horizontal="left" vertical="distributed" wrapText="1"/>
    </xf>
    <xf numFmtId="4" fontId="4" fillId="2" borderId="101" xfId="0" applyNumberFormat="1" applyFont="1" applyFill="1" applyBorder="1" applyAlignment="1" applyProtection="1">
      <alignment horizontal="left" vertical="distributed" wrapText="1"/>
    </xf>
    <xf numFmtId="4" fontId="4" fillId="2" borderId="85" xfId="0" applyNumberFormat="1" applyFont="1" applyFill="1" applyBorder="1" applyAlignment="1" applyProtection="1">
      <alignment horizontal="left" vertical="distributed"/>
    </xf>
    <xf numFmtId="4" fontId="4" fillId="2" borderId="89" xfId="0" applyNumberFormat="1" applyFont="1" applyFill="1" applyBorder="1" applyAlignment="1" applyProtection="1">
      <alignment horizontal="left" vertical="distributed"/>
    </xf>
    <xf numFmtId="4" fontId="4" fillId="2" borderId="65" xfId="0" applyNumberFormat="1" applyFont="1" applyFill="1" applyBorder="1" applyAlignment="1" applyProtection="1">
      <alignment horizontal="left" vertical="distributed"/>
    </xf>
    <xf numFmtId="4" fontId="4" fillId="0" borderId="0" xfId="1" applyNumberFormat="1" applyFont="1" applyFill="1" applyBorder="1" applyAlignment="1" applyProtection="1">
      <alignment vertical="center"/>
    </xf>
    <xf numFmtId="0" fontId="21" fillId="0" borderId="9" xfId="0" applyFont="1" applyFill="1" applyBorder="1" applyAlignment="1" applyProtection="1">
      <alignment horizontal="right" vertical="center"/>
    </xf>
    <xf numFmtId="4" fontId="22" fillId="0" borderId="10" xfId="0" applyNumberFormat="1" applyFont="1" applyFill="1" applyBorder="1" applyAlignment="1" applyProtection="1">
      <alignment vertical="center" wrapText="1"/>
    </xf>
    <xf numFmtId="4" fontId="21" fillId="0" borderId="10" xfId="0" applyNumberFormat="1" applyFont="1" applyFill="1" applyBorder="1" applyAlignment="1" applyProtection="1">
      <alignment vertical="center"/>
    </xf>
    <xf numFmtId="4" fontId="21" fillId="0" borderId="11" xfId="0" applyNumberFormat="1" applyFont="1" applyFill="1" applyBorder="1" applyAlignment="1" applyProtection="1">
      <alignment vertical="center"/>
    </xf>
    <xf numFmtId="4" fontId="21" fillId="0" borderId="0" xfId="0" applyNumberFormat="1" applyFont="1" applyFill="1" applyBorder="1" applyAlignment="1" applyProtection="1">
      <alignment vertical="center"/>
    </xf>
    <xf numFmtId="0" fontId="2" fillId="0" borderId="64" xfId="0" applyFont="1" applyFill="1" applyBorder="1" applyAlignment="1" applyProtection="1">
      <alignment horizontal="right" vertical="center"/>
    </xf>
    <xf numFmtId="49" fontId="2" fillId="0" borderId="53" xfId="0" applyNumberFormat="1" applyFont="1" applyFill="1" applyBorder="1" applyAlignment="1" applyProtection="1">
      <alignment vertical="center" wrapText="1"/>
    </xf>
    <xf numFmtId="49" fontId="2" fillId="0" borderId="53" xfId="0" applyNumberFormat="1" applyFont="1" applyFill="1" applyBorder="1" applyAlignment="1" applyProtection="1">
      <alignment vertical="center"/>
    </xf>
    <xf numFmtId="49" fontId="2" fillId="0" borderId="53" xfId="1" applyNumberFormat="1" applyFont="1" applyFill="1" applyBorder="1" applyAlignment="1" applyProtection="1">
      <alignment vertical="center"/>
    </xf>
    <xf numFmtId="49" fontId="21" fillId="0" borderId="0" xfId="1" applyNumberFormat="1" applyFont="1" applyFill="1" applyBorder="1" applyAlignment="1" applyProtection="1">
      <alignment horizontal="right" vertical="center"/>
    </xf>
    <xf numFmtId="4" fontId="4" fillId="0" borderId="0" xfId="0" applyNumberFormat="1" applyFont="1" applyFill="1" applyBorder="1" applyAlignment="1" applyProtection="1">
      <alignment vertical="center"/>
    </xf>
    <xf numFmtId="0" fontId="0" fillId="0" borderId="62" xfId="0" applyBorder="1" applyAlignment="1" applyProtection="1">
      <alignment horizontal="right"/>
    </xf>
    <xf numFmtId="4" fontId="0" fillId="0" borderId="60" xfId="0" applyNumberFormat="1" applyFont="1" applyBorder="1" applyProtection="1"/>
    <xf numFmtId="4" fontId="0" fillId="0" borderId="60" xfId="0" applyNumberFormat="1" applyFont="1" applyBorder="1" applyAlignment="1" applyProtection="1">
      <alignment vertical="center"/>
    </xf>
    <xf numFmtId="4" fontId="0" fillId="0" borderId="60" xfId="1" applyNumberFormat="1" applyFont="1" applyBorder="1" applyAlignment="1" applyProtection="1">
      <alignment vertical="center"/>
    </xf>
    <xf numFmtId="4" fontId="21" fillId="0" borderId="0" xfId="0" applyNumberFormat="1" applyFont="1" applyAlignment="1" applyProtection="1">
      <alignment vertical="center"/>
    </xf>
    <xf numFmtId="0" fontId="0" fillId="0" borderId="0" xfId="0" applyFont="1" applyProtection="1"/>
    <xf numFmtId="0" fontId="27" fillId="0" borderId="12" xfId="0" applyFont="1" applyFill="1" applyBorder="1" applyAlignment="1" applyProtection="1">
      <alignment horizontal="right"/>
    </xf>
    <xf numFmtId="4" fontId="27" fillId="0" borderId="97" xfId="0" applyNumberFormat="1" applyFont="1" applyFill="1" applyBorder="1" applyProtection="1"/>
    <xf numFmtId="4" fontId="22" fillId="0" borderId="0" xfId="0" applyNumberFormat="1" applyFont="1" applyFill="1" applyAlignment="1" applyProtection="1">
      <alignment vertical="center"/>
    </xf>
    <xf numFmtId="4" fontId="0" fillId="0" borderId="97" xfId="0" applyNumberFormat="1" applyFont="1" applyBorder="1" applyAlignment="1" applyProtection="1">
      <alignment vertical="center"/>
    </xf>
    <xf numFmtId="0" fontId="0" fillId="0" borderId="112" xfId="0" applyBorder="1" applyAlignment="1" applyProtection="1">
      <alignment horizontal="right"/>
    </xf>
    <xf numFmtId="4" fontId="0" fillId="0" borderId="107" xfId="0" applyNumberFormat="1" applyFont="1" applyBorder="1" applyProtection="1"/>
    <xf numFmtId="4" fontId="0" fillId="0" borderId="107" xfId="0" applyNumberFormat="1" applyFont="1" applyBorder="1" applyAlignment="1" applyProtection="1">
      <alignment vertical="center"/>
    </xf>
    <xf numFmtId="4" fontId="0" fillId="0" borderId="107" xfId="1" applyNumberFormat="1" applyFont="1" applyBorder="1" applyAlignment="1" applyProtection="1">
      <alignment vertical="center"/>
    </xf>
    <xf numFmtId="0" fontId="0" fillId="0" borderId="12" xfId="0" applyBorder="1" applyAlignment="1" applyProtection="1">
      <alignment horizontal="right"/>
    </xf>
    <xf numFmtId="4" fontId="0" fillId="0" borderId="97" xfId="0" applyNumberFormat="1" applyFont="1" applyBorder="1" applyProtection="1"/>
    <xf numFmtId="4" fontId="0" fillId="0" borderId="102" xfId="0" applyNumberFormat="1" applyFont="1" applyBorder="1" applyProtection="1"/>
    <xf numFmtId="4" fontId="0" fillId="0" borderId="102" xfId="0" applyNumberFormat="1" applyFont="1" applyBorder="1" applyAlignment="1" applyProtection="1">
      <alignment vertical="center"/>
    </xf>
    <xf numFmtId="4" fontId="0" fillId="0" borderId="102" xfId="1" applyNumberFormat="1" applyFont="1" applyBorder="1" applyAlignment="1" applyProtection="1">
      <alignment vertical="center"/>
    </xf>
    <xf numFmtId="0" fontId="2" fillId="0" borderId="64" xfId="0" applyFont="1" applyBorder="1" applyAlignment="1" applyProtection="1">
      <alignment horizontal="right"/>
    </xf>
    <xf numFmtId="4" fontId="2" fillId="0" borderId="53" xfId="0" applyNumberFormat="1" applyFont="1" applyBorder="1" applyProtection="1"/>
    <xf numFmtId="4" fontId="2" fillId="0" borderId="106" xfId="0" applyNumberFormat="1" applyFont="1" applyBorder="1" applyProtection="1"/>
    <xf numFmtId="4" fontId="2" fillId="0" borderId="64" xfId="0" applyNumberFormat="1" applyFont="1" applyBorder="1" applyProtection="1"/>
    <xf numFmtId="4" fontId="0" fillId="0" borderId="65" xfId="0" applyNumberFormat="1" applyFont="1" applyBorder="1" applyAlignment="1" applyProtection="1">
      <alignment vertical="center"/>
    </xf>
    <xf numFmtId="0" fontId="0" fillId="0" borderId="0" xfId="0" applyFont="1" applyBorder="1" applyProtection="1"/>
    <xf numFmtId="0" fontId="0" fillId="0" borderId="0" xfId="0" applyFont="1" applyAlignment="1" applyProtection="1">
      <alignment vertical="center"/>
    </xf>
    <xf numFmtId="9" fontId="0" fillId="0" borderId="0" xfId="1" applyFont="1" applyAlignment="1" applyProtection="1">
      <alignment vertical="center"/>
    </xf>
    <xf numFmtId="0" fontId="3" fillId="0" borderId="0" xfId="0" applyFont="1" applyAlignment="1" applyProtection="1">
      <alignment horizontal="justify" vertical="center"/>
    </xf>
    <xf numFmtId="0" fontId="3" fillId="0" borderId="0" xfId="0" applyFont="1" applyProtection="1"/>
    <xf numFmtId="0" fontId="14" fillId="0" borderId="0" xfId="0" applyFont="1" applyProtection="1"/>
    <xf numFmtId="0" fontId="3" fillId="0" borderId="0" xfId="0" applyFont="1" applyAlignment="1" applyProtection="1">
      <alignment vertical="center"/>
    </xf>
    <xf numFmtId="0" fontId="4" fillId="0" borderId="0" xfId="0" applyFont="1" applyAlignment="1" applyProtection="1">
      <alignment horizontal="left" vertical="center" wrapText="1"/>
    </xf>
    <xf numFmtId="2" fontId="3" fillId="0" borderId="0" xfId="0" applyNumberFormat="1" applyFont="1" applyAlignment="1" applyProtection="1">
      <alignment vertical="center"/>
    </xf>
    <xf numFmtId="0" fontId="3" fillId="0" borderId="0" xfId="0" applyFont="1" applyAlignment="1" applyProtection="1">
      <alignment horizontal="right"/>
    </xf>
    <xf numFmtId="0" fontId="3" fillId="0" borderId="18" xfId="0" applyFont="1" applyBorder="1" applyProtection="1"/>
    <xf numFmtId="0" fontId="3" fillId="0" borderId="0" xfId="0" applyFont="1" applyBorder="1" applyProtection="1"/>
    <xf numFmtId="0" fontId="3" fillId="0" borderId="0" xfId="0" applyFont="1" applyBorder="1" applyAlignment="1" applyProtection="1">
      <alignment vertical="center"/>
    </xf>
    <xf numFmtId="165" fontId="3" fillId="0" borderId="20" xfId="0" applyNumberFormat="1" applyFont="1" applyBorder="1" applyProtection="1"/>
    <xf numFmtId="0" fontId="3" fillId="0" borderId="18" xfId="0" applyFont="1" applyBorder="1" applyAlignment="1" applyProtection="1">
      <alignment vertical="center"/>
    </xf>
    <xf numFmtId="0" fontId="2" fillId="0" borderId="9" xfId="0" applyFont="1" applyBorder="1" applyAlignment="1" applyProtection="1">
      <alignment vertical="center"/>
    </xf>
    <xf numFmtId="0" fontId="2" fillId="0" borderId="12" xfId="0" applyFont="1" applyBorder="1" applyAlignment="1" applyProtection="1">
      <alignment vertical="center"/>
    </xf>
    <xf numFmtId="0" fontId="2" fillId="0" borderId="33" xfId="0" applyFont="1" applyBorder="1" applyAlignment="1" applyProtection="1">
      <alignment vertical="center"/>
    </xf>
    <xf numFmtId="0" fontId="3" fillId="0" borderId="0" xfId="0" applyFont="1" applyBorder="1" applyAlignment="1" applyProtection="1">
      <alignment horizontal="left" vertical="center" wrapText="1"/>
    </xf>
    <xf numFmtId="0" fontId="11" fillId="0" borderId="0" xfId="0" applyFont="1" applyBorder="1" applyAlignment="1" applyProtection="1">
      <alignment horizontal="center" vertical="top" wrapText="1"/>
    </xf>
    <xf numFmtId="0" fontId="6" fillId="0" borderId="0" xfId="0" applyFont="1" applyFill="1" applyBorder="1" applyAlignment="1" applyProtection="1">
      <alignment vertical="center"/>
    </xf>
    <xf numFmtId="0" fontId="2" fillId="5" borderId="74" xfId="0" applyFont="1" applyFill="1" applyBorder="1" applyAlignment="1" applyProtection="1">
      <alignment vertical="center" wrapText="1"/>
    </xf>
    <xf numFmtId="0" fontId="2" fillId="5" borderId="75" xfId="0" applyFont="1" applyFill="1" applyBorder="1" applyAlignment="1" applyProtection="1">
      <alignment vertical="center" wrapText="1"/>
    </xf>
    <xf numFmtId="0" fontId="2" fillId="5" borderId="46" xfId="0" applyFont="1" applyFill="1" applyBorder="1" applyAlignment="1" applyProtection="1">
      <alignment vertical="center" wrapText="1"/>
    </xf>
    <xf numFmtId="0" fontId="2" fillId="5" borderId="7" xfId="0" applyFont="1" applyFill="1" applyBorder="1" applyAlignment="1" applyProtection="1">
      <alignment vertical="center" wrapText="1"/>
    </xf>
    <xf numFmtId="0" fontId="2" fillId="5" borderId="47" xfId="0" applyFont="1" applyFill="1" applyBorder="1" applyAlignment="1" applyProtection="1">
      <alignment vertical="center" wrapText="1"/>
    </xf>
    <xf numFmtId="0" fontId="2" fillId="5" borderId="79" xfId="0" applyFont="1" applyFill="1" applyBorder="1" applyAlignment="1" applyProtection="1">
      <alignment vertical="center" wrapText="1"/>
    </xf>
    <xf numFmtId="0" fontId="2" fillId="5" borderId="40" xfId="0" applyFont="1" applyFill="1" applyBorder="1" applyAlignment="1" applyProtection="1">
      <alignment horizontal="center" vertical="center" wrapText="1"/>
    </xf>
    <xf numFmtId="0" fontId="0" fillId="0" borderId="13" xfId="0" applyFont="1" applyBorder="1" applyAlignment="1" applyProtection="1">
      <alignment horizontal="justify" vertical="center" wrapText="1"/>
    </xf>
    <xf numFmtId="0" fontId="2" fillId="5" borderId="46" xfId="0" applyFont="1" applyFill="1" applyBorder="1" applyAlignment="1" applyProtection="1">
      <alignment horizontal="center" vertical="center" wrapText="1"/>
    </xf>
    <xf numFmtId="0" fontId="2" fillId="5" borderId="47" xfId="0" applyFont="1" applyFill="1" applyBorder="1" applyAlignment="1" applyProtection="1">
      <alignment horizontal="center" vertical="center" wrapText="1"/>
    </xf>
    <xf numFmtId="0" fontId="3" fillId="0" borderId="0" xfId="0" applyFont="1" applyAlignment="1" applyProtection="1">
      <alignment horizontal="left" vertical="center" wrapText="1"/>
    </xf>
    <xf numFmtId="0" fontId="4" fillId="3" borderId="9" xfId="0" applyFont="1" applyFill="1" applyBorder="1" applyAlignment="1" applyProtection="1">
      <alignment vertical="center"/>
    </xf>
    <xf numFmtId="0" fontId="3" fillId="3" borderId="10" xfId="0" applyFont="1" applyFill="1" applyBorder="1" applyProtection="1"/>
    <xf numFmtId="0" fontId="4" fillId="2" borderId="3" xfId="0" applyFont="1" applyFill="1" applyBorder="1" applyAlignment="1" applyProtection="1">
      <alignment vertical="center" wrapText="1"/>
    </xf>
    <xf numFmtId="0" fontId="0" fillId="0" borderId="0" xfId="0" applyFont="1" applyFill="1" applyProtection="1"/>
    <xf numFmtId="0" fontId="13" fillId="6" borderId="39" xfId="0" applyFont="1" applyFill="1" applyBorder="1" applyAlignment="1" applyProtection="1">
      <alignment horizontal="center" vertical="center" wrapText="1"/>
    </xf>
    <xf numFmtId="0" fontId="13" fillId="6" borderId="41" xfId="0" applyFont="1" applyFill="1" applyBorder="1" applyAlignment="1" applyProtection="1">
      <alignment horizontal="center" vertical="center" wrapText="1"/>
    </xf>
    <xf numFmtId="0" fontId="13" fillId="6" borderId="96" xfId="0" applyFont="1" applyFill="1" applyBorder="1" applyAlignment="1" applyProtection="1">
      <alignment horizontal="center" vertical="center" wrapText="1"/>
    </xf>
    <xf numFmtId="0" fontId="13" fillId="6" borderId="82" xfId="0" applyFont="1" applyFill="1" applyBorder="1" applyAlignment="1" applyProtection="1">
      <alignment horizontal="center" vertical="center" wrapText="1"/>
    </xf>
    <xf numFmtId="0" fontId="13" fillId="6" borderId="96" xfId="0" applyFont="1" applyFill="1" applyBorder="1" applyAlignment="1" applyProtection="1">
      <alignment horizontal="right" vertical="center" wrapText="1"/>
    </xf>
    <xf numFmtId="0" fontId="19" fillId="2" borderId="103" xfId="0" applyFont="1" applyFill="1" applyBorder="1" applyAlignment="1" applyProtection="1">
      <alignment horizontal="right" vertical="center" wrapText="1"/>
    </xf>
    <xf numFmtId="0" fontId="10" fillId="4" borderId="43" xfId="0" applyFont="1" applyFill="1" applyBorder="1" applyAlignment="1" applyProtection="1">
      <alignment vertical="center" wrapText="1"/>
    </xf>
    <xf numFmtId="4" fontId="2" fillId="15" borderId="57" xfId="0" applyNumberFormat="1" applyFont="1" applyFill="1" applyBorder="1" applyAlignment="1" applyProtection="1">
      <alignment horizontal="right" vertical="center" wrapText="1"/>
    </xf>
    <xf numFmtId="4" fontId="17" fillId="2" borderId="57" xfId="0" applyNumberFormat="1" applyFont="1" applyFill="1" applyBorder="1" applyAlignment="1" applyProtection="1">
      <alignment horizontal="right" vertical="center"/>
    </xf>
    <xf numFmtId="0" fontId="10" fillId="4" borderId="27" xfId="0" applyFont="1" applyFill="1" applyBorder="1" applyAlignment="1" applyProtection="1">
      <alignment vertical="center" wrapText="1"/>
    </xf>
    <xf numFmtId="4" fontId="17" fillId="2" borderId="58" xfId="0" applyNumberFormat="1" applyFont="1" applyFill="1" applyBorder="1" applyAlignment="1" applyProtection="1">
      <alignment horizontal="right" vertical="center"/>
    </xf>
    <xf numFmtId="4" fontId="2" fillId="0" borderId="60" xfId="0" applyNumberFormat="1" applyFont="1" applyFill="1" applyBorder="1" applyAlignment="1" applyProtection="1">
      <alignment horizontal="right" vertical="center" wrapText="1"/>
    </xf>
    <xf numFmtId="0" fontId="10" fillId="4" borderId="17" xfId="0" applyFont="1" applyFill="1" applyBorder="1" applyAlignment="1" applyProtection="1">
      <alignment vertical="center" wrapText="1"/>
    </xf>
    <xf numFmtId="4" fontId="17" fillId="2" borderId="59" xfId="0" applyNumberFormat="1" applyFont="1" applyFill="1" applyBorder="1" applyAlignment="1" applyProtection="1">
      <alignment horizontal="right" vertical="center"/>
    </xf>
    <xf numFmtId="0" fontId="10" fillId="7" borderId="43" xfId="0" applyFont="1" applyFill="1" applyBorder="1" applyAlignment="1" applyProtection="1">
      <alignment vertical="center" wrapText="1"/>
    </xf>
    <xf numFmtId="4" fontId="2" fillId="0" borderId="57" xfId="0" applyNumberFormat="1" applyFont="1" applyFill="1" applyBorder="1" applyAlignment="1" applyProtection="1">
      <alignment horizontal="right" vertical="center" wrapText="1"/>
    </xf>
    <xf numFmtId="0" fontId="10" fillId="7" borderId="27" xfId="0" applyFont="1" applyFill="1" applyBorder="1" applyAlignment="1" applyProtection="1">
      <alignment vertical="center" wrapText="1"/>
    </xf>
    <xf numFmtId="0" fontId="10" fillId="7" borderId="17" xfId="0" applyFont="1" applyFill="1" applyBorder="1" applyAlignment="1" applyProtection="1">
      <alignment vertical="center" wrapText="1"/>
    </xf>
    <xf numFmtId="0" fontId="0" fillId="12" borderId="24" xfId="0" applyFont="1" applyFill="1" applyBorder="1" applyAlignment="1" applyProtection="1">
      <alignment vertical="center"/>
    </xf>
    <xf numFmtId="0" fontId="10" fillId="12" borderId="43" xfId="0" applyFont="1" applyFill="1" applyBorder="1" applyAlignment="1" applyProtection="1">
      <alignment vertical="center" wrapText="1"/>
    </xf>
    <xf numFmtId="0" fontId="0" fillId="12" borderId="15" xfId="0" applyFont="1" applyFill="1" applyBorder="1" applyAlignment="1" applyProtection="1">
      <alignment vertical="center"/>
    </xf>
    <xf numFmtId="0" fontId="10" fillId="12" borderId="17" xfId="0" applyFont="1" applyFill="1" applyBorder="1" applyAlignment="1" applyProtection="1">
      <alignment vertical="center" wrapText="1"/>
    </xf>
    <xf numFmtId="2" fontId="5" fillId="13" borderId="80" xfId="0" applyNumberFormat="1" applyFont="1" applyFill="1" applyBorder="1" applyAlignment="1" applyProtection="1">
      <alignment horizontal="left" vertical="center" wrapText="1"/>
    </xf>
    <xf numFmtId="2" fontId="10" fillId="13" borderId="108" xfId="0" applyNumberFormat="1" applyFont="1" applyFill="1" applyBorder="1" applyAlignment="1" applyProtection="1">
      <alignment horizontal="left" vertical="distributed" wrapText="1"/>
    </xf>
    <xf numFmtId="2" fontId="17" fillId="2" borderId="53" xfId="0" applyNumberFormat="1" applyFont="1" applyFill="1" applyBorder="1" applyAlignment="1" applyProtection="1">
      <alignment horizontal="right" vertical="distributed"/>
    </xf>
    <xf numFmtId="4" fontId="2" fillId="0" borderId="122" xfId="0" applyNumberFormat="1" applyFont="1" applyFill="1" applyBorder="1" applyAlignment="1" applyProtection="1">
      <alignment vertical="center" wrapText="1"/>
    </xf>
    <xf numFmtId="4" fontId="2" fillId="0" borderId="124" xfId="0" applyNumberFormat="1" applyFont="1" applyFill="1" applyBorder="1" applyAlignment="1" applyProtection="1">
      <alignment vertical="center" wrapText="1"/>
    </xf>
    <xf numFmtId="4" fontId="5" fillId="0" borderId="119" xfId="0" applyNumberFormat="1" applyFont="1" applyFill="1" applyBorder="1" applyAlignment="1" applyProtection="1">
      <alignment horizontal="right" vertical="center"/>
    </xf>
    <xf numFmtId="4" fontId="5" fillId="0" borderId="105" xfId="0" applyNumberFormat="1" applyFont="1" applyFill="1" applyBorder="1" applyAlignment="1" applyProtection="1">
      <alignment horizontal="right" vertical="center"/>
    </xf>
    <xf numFmtId="4" fontId="5" fillId="0" borderId="113" xfId="0" applyNumberFormat="1" applyFont="1" applyFill="1" applyBorder="1" applyAlignment="1" applyProtection="1">
      <alignment horizontal="right" vertical="center"/>
    </xf>
    <xf numFmtId="4" fontId="17" fillId="2" borderId="40" xfId="0" applyNumberFormat="1" applyFont="1" applyFill="1" applyBorder="1" applyAlignment="1" applyProtection="1">
      <alignment horizontal="right" vertical="center"/>
    </xf>
    <xf numFmtId="4" fontId="2" fillId="0" borderId="107" xfId="0" applyNumberFormat="1" applyFont="1" applyFill="1" applyBorder="1" applyAlignment="1" applyProtection="1">
      <alignment vertical="center" wrapText="1"/>
    </xf>
    <xf numFmtId="4" fontId="5" fillId="0" borderId="120" xfId="0" applyNumberFormat="1" applyFont="1" applyFill="1" applyBorder="1" applyAlignment="1" applyProtection="1">
      <alignment horizontal="right" vertical="center"/>
    </xf>
    <xf numFmtId="4" fontId="5" fillId="0" borderId="104" xfId="0" applyNumberFormat="1" applyFont="1" applyFill="1" applyBorder="1" applyAlignment="1" applyProtection="1">
      <alignment horizontal="right" vertical="center"/>
    </xf>
    <xf numFmtId="4" fontId="5" fillId="0" borderId="114" xfId="0" applyNumberFormat="1" applyFont="1" applyFill="1" applyBorder="1" applyAlignment="1" applyProtection="1">
      <alignment horizontal="right" vertical="center"/>
    </xf>
    <xf numFmtId="4" fontId="2" fillId="0" borderId="123" xfId="0" applyNumberFormat="1" applyFont="1" applyFill="1" applyBorder="1" applyAlignment="1" applyProtection="1">
      <alignment vertical="center" wrapText="1"/>
    </xf>
    <xf numFmtId="4" fontId="2" fillId="0" borderId="125" xfId="0" applyNumberFormat="1" applyFont="1" applyFill="1" applyBorder="1" applyAlignment="1" applyProtection="1">
      <alignment vertical="center" wrapText="1"/>
    </xf>
    <xf numFmtId="4" fontId="5" fillId="0" borderId="121" xfId="0" applyNumberFormat="1" applyFont="1" applyFill="1" applyBorder="1" applyAlignment="1" applyProtection="1">
      <alignment horizontal="right" vertical="center"/>
    </xf>
    <xf numFmtId="4" fontId="5" fillId="0" borderId="109" xfId="0" applyNumberFormat="1" applyFont="1" applyFill="1" applyBorder="1" applyAlignment="1" applyProtection="1">
      <alignment horizontal="right" vertical="center"/>
    </xf>
    <xf numFmtId="4" fontId="5" fillId="0" borderId="115" xfId="0" applyNumberFormat="1" applyFont="1" applyFill="1" applyBorder="1" applyAlignment="1" applyProtection="1">
      <alignment horizontal="right" vertical="center"/>
    </xf>
    <xf numFmtId="4" fontId="17" fillId="2" borderId="61" xfId="0" applyNumberFormat="1" applyFont="1" applyFill="1" applyBorder="1" applyAlignment="1" applyProtection="1">
      <alignment horizontal="right" vertical="center"/>
    </xf>
    <xf numFmtId="4" fontId="28" fillId="8" borderId="53" xfId="0" applyNumberFormat="1" applyFont="1" applyFill="1" applyBorder="1" applyAlignment="1" applyProtection="1">
      <alignment vertical="center" wrapText="1"/>
    </xf>
    <xf numFmtId="4" fontId="2" fillId="8" borderId="106" xfId="0" applyNumberFormat="1" applyFont="1" applyFill="1" applyBorder="1" applyAlignment="1" applyProtection="1">
      <alignment vertical="center" wrapText="1"/>
    </xf>
    <xf numFmtId="4" fontId="2" fillId="8" borderId="89" xfId="0" applyNumberFormat="1" applyFont="1" applyFill="1" applyBorder="1" applyAlignment="1" applyProtection="1">
      <alignment vertical="center" wrapText="1"/>
    </xf>
    <xf numFmtId="4" fontId="2" fillId="8" borderId="81" xfId="0" applyNumberFormat="1" applyFont="1" applyFill="1" applyBorder="1" applyAlignment="1" applyProtection="1">
      <alignment vertical="center" wrapText="1"/>
    </xf>
    <xf numFmtId="4" fontId="2" fillId="8" borderId="65" xfId="0" applyNumberFormat="1" applyFont="1" applyFill="1" applyBorder="1" applyAlignment="1" applyProtection="1">
      <alignment vertical="center" wrapText="1"/>
    </xf>
    <xf numFmtId="4" fontId="19" fillId="2" borderId="53" xfId="0" applyNumberFormat="1" applyFont="1" applyFill="1" applyBorder="1" applyAlignment="1" applyProtection="1">
      <alignment horizontal="right" vertical="center"/>
    </xf>
    <xf numFmtId="4" fontId="23" fillId="2" borderId="57" xfId="0" applyNumberFormat="1" applyFont="1" applyFill="1" applyBorder="1" applyProtection="1"/>
    <xf numFmtId="4" fontId="19" fillId="0" borderId="61" xfId="0" applyNumberFormat="1" applyFont="1" applyFill="1" applyBorder="1" applyAlignment="1" applyProtection="1">
      <alignment horizontal="right" vertical="center"/>
    </xf>
    <xf numFmtId="4" fontId="26" fillId="2" borderId="58" xfId="0" applyNumberFormat="1" applyFont="1" applyFill="1" applyBorder="1" applyProtection="1"/>
    <xf numFmtId="0" fontId="0" fillId="0" borderId="0" xfId="0" applyProtection="1"/>
    <xf numFmtId="0" fontId="0" fillId="0" borderId="0" xfId="0" applyFill="1" applyBorder="1" applyProtection="1"/>
    <xf numFmtId="0" fontId="0" fillId="0" borderId="0" xfId="0" applyFont="1" applyFill="1" applyBorder="1" applyProtection="1"/>
    <xf numFmtId="4" fontId="19" fillId="0" borderId="0" xfId="0" applyNumberFormat="1" applyFont="1" applyFill="1" applyBorder="1" applyAlignment="1" applyProtection="1">
      <alignment horizontal="right" vertical="center"/>
    </xf>
    <xf numFmtId="4" fontId="26" fillId="2" borderId="59" xfId="0" applyNumberFormat="1" applyFont="1" applyFill="1" applyBorder="1" applyProtection="1"/>
    <xf numFmtId="4" fontId="0" fillId="0" borderId="0" xfId="0" applyNumberFormat="1" applyFont="1" applyFill="1" applyProtection="1"/>
    <xf numFmtId="0" fontId="0" fillId="9" borderId="96" xfId="0" applyFont="1" applyFill="1" applyBorder="1" applyProtection="1"/>
    <xf numFmtId="0" fontId="7" fillId="0" borderId="0" xfId="0" applyFont="1" applyBorder="1" applyProtection="1"/>
    <xf numFmtId="0" fontId="20" fillId="0" borderId="0" xfId="0" applyFont="1" applyFill="1" applyBorder="1" applyAlignment="1" applyProtection="1">
      <alignment vertical="center" wrapText="1"/>
    </xf>
    <xf numFmtId="0" fontId="0" fillId="10" borderId="96" xfId="0" applyFont="1" applyFill="1" applyBorder="1" applyProtection="1"/>
    <xf numFmtId="0" fontId="0" fillId="0" borderId="0" xfId="0" applyBorder="1" applyProtection="1"/>
    <xf numFmtId="0" fontId="2" fillId="0" borderId="0" xfId="0" applyFont="1" applyFill="1" applyBorder="1" applyAlignment="1" applyProtection="1">
      <alignment vertical="center" wrapText="1"/>
    </xf>
    <xf numFmtId="0" fontId="0" fillId="12" borderId="96" xfId="0" applyFont="1" applyFill="1" applyBorder="1" applyProtection="1"/>
    <xf numFmtId="0" fontId="0" fillId="14" borderId="96" xfId="0" applyFont="1" applyFill="1" applyBorder="1" applyProtection="1"/>
    <xf numFmtId="0" fontId="18" fillId="0" borderId="0" xfId="0" applyFont="1" applyBorder="1" applyProtection="1"/>
    <xf numFmtId="0" fontId="2" fillId="0" borderId="30" xfId="0" applyFont="1" applyFill="1" applyBorder="1" applyAlignment="1" applyProtection="1">
      <alignment vertical="center" wrapText="1"/>
    </xf>
    <xf numFmtId="0" fontId="0" fillId="0" borderId="24" xfId="0" applyBorder="1" applyAlignment="1" applyProtection="1">
      <alignment horizontal="left" vertical="center" wrapText="1"/>
    </xf>
    <xf numFmtId="4" fontId="29" fillId="0" borderId="26" xfId="0" applyNumberFormat="1" applyFont="1" applyFill="1" applyBorder="1" applyAlignment="1" applyProtection="1">
      <alignment horizontal="left" vertical="distributed"/>
    </xf>
    <xf numFmtId="0" fontId="2" fillId="2" borderId="25" xfId="0" applyFont="1" applyFill="1" applyBorder="1" applyAlignment="1" applyProtection="1">
      <alignment horizontal="left" vertical="distributed"/>
    </xf>
    <xf numFmtId="0" fontId="2" fillId="2" borderId="26" xfId="0" applyFont="1" applyFill="1" applyBorder="1" applyAlignment="1" applyProtection="1">
      <alignment horizontal="left" vertical="distributed"/>
    </xf>
    <xf numFmtId="4" fontId="0" fillId="0" borderId="1" xfId="0" applyNumberFormat="1" applyFont="1" applyFill="1" applyBorder="1" applyAlignment="1" applyProtection="1">
      <alignment horizontal="right" vertical="center"/>
    </xf>
    <xf numFmtId="4" fontId="0" fillId="0" borderId="14" xfId="0" applyNumberFormat="1" applyFont="1" applyBorder="1" applyAlignment="1" applyProtection="1">
      <alignment horizontal="right" vertical="center"/>
    </xf>
    <xf numFmtId="0" fontId="0" fillId="0" borderId="0" xfId="0"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4" fontId="0" fillId="0" borderId="1" xfId="0" applyNumberFormat="1" applyFont="1" applyBorder="1" applyAlignment="1" applyProtection="1">
      <alignment horizontal="right" vertical="center"/>
    </xf>
    <xf numFmtId="4" fontId="2" fillId="2" borderId="2" xfId="0" applyNumberFormat="1" applyFont="1" applyFill="1" applyBorder="1" applyProtection="1"/>
    <xf numFmtId="4" fontId="2" fillId="2" borderId="16" xfId="0" applyNumberFormat="1" applyFont="1" applyFill="1" applyBorder="1" applyProtection="1"/>
    <xf numFmtId="0" fontId="7" fillId="0" borderId="0" xfId="0" applyFont="1" applyFill="1" applyBorder="1" applyAlignment="1" applyProtection="1">
      <alignment horizontal="left" vertical="center" wrapText="1"/>
    </xf>
    <xf numFmtId="0" fontId="4" fillId="2" borderId="96"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0" fillId="0" borderId="62" xfId="0" applyFill="1" applyBorder="1" applyAlignment="1" applyProtection="1">
      <alignment horizontal="right" vertical="center" wrapText="1"/>
    </xf>
    <xf numFmtId="4" fontId="0" fillId="0" borderId="95" xfId="0" applyNumberFormat="1" applyFont="1" applyFill="1" applyBorder="1" applyAlignment="1" applyProtection="1">
      <alignment vertical="center"/>
    </xf>
    <xf numFmtId="4" fontId="0" fillId="0" borderId="88" xfId="0" applyNumberFormat="1" applyFont="1" applyFill="1" applyBorder="1" applyAlignment="1" applyProtection="1">
      <alignment vertical="center"/>
    </xf>
    <xf numFmtId="4" fontId="0" fillId="0" borderId="21" xfId="0" applyNumberFormat="1" applyFont="1" applyFill="1" applyBorder="1" applyAlignment="1" applyProtection="1">
      <alignment vertical="center"/>
    </xf>
    <xf numFmtId="0" fontId="0" fillId="0" borderId="3" xfId="0" applyFill="1" applyBorder="1" applyAlignment="1" applyProtection="1">
      <alignment horizontal="right" vertical="center"/>
    </xf>
    <xf numFmtId="0" fontId="0" fillId="0" borderId="63" xfId="0" applyFill="1" applyBorder="1" applyAlignment="1" applyProtection="1">
      <alignment vertical="center"/>
    </xf>
    <xf numFmtId="4" fontId="2" fillId="11" borderId="57" xfId="0" applyNumberFormat="1" applyFont="1" applyFill="1" applyBorder="1" applyAlignment="1" applyProtection="1">
      <alignment vertical="center" wrapText="1"/>
      <protection locked="0"/>
    </xf>
    <xf numFmtId="4" fontId="2" fillId="11" borderId="59" xfId="0" applyNumberFormat="1" applyFont="1" applyFill="1" applyBorder="1" applyAlignment="1" applyProtection="1">
      <alignment vertical="center" wrapText="1"/>
      <protection locked="0"/>
    </xf>
    <xf numFmtId="2" fontId="2" fillId="14" borderId="53" xfId="0" applyNumberFormat="1" applyFont="1" applyFill="1" applyBorder="1" applyAlignment="1" applyProtection="1">
      <alignment horizontal="right" vertical="distributed" wrapText="1"/>
      <protection locked="0"/>
    </xf>
    <xf numFmtId="2" fontId="2" fillId="13" borderId="106" xfId="0" applyNumberFormat="1" applyFont="1" applyFill="1" applyBorder="1" applyAlignment="1" applyProtection="1">
      <alignment horizontal="right" vertical="distributed" wrapText="1"/>
      <protection locked="0"/>
    </xf>
    <xf numFmtId="2" fontId="5" fillId="13" borderId="89" xfId="0" applyNumberFormat="1" applyFont="1" applyFill="1" applyBorder="1" applyAlignment="1" applyProtection="1">
      <alignment horizontal="right" vertical="distributed"/>
      <protection locked="0"/>
    </xf>
    <xf numFmtId="2" fontId="5" fillId="13" borderId="81" xfId="0" applyNumberFormat="1" applyFont="1" applyFill="1" applyBorder="1" applyAlignment="1" applyProtection="1">
      <alignment horizontal="right" vertical="distributed"/>
      <protection locked="0"/>
    </xf>
    <xf numFmtId="2" fontId="5" fillId="13" borderId="65" xfId="0" applyNumberFormat="1" applyFont="1" applyFill="1" applyBorder="1" applyAlignment="1" applyProtection="1">
      <alignment horizontal="right" vertical="distributed"/>
      <protection locked="0"/>
    </xf>
    <xf numFmtId="4" fontId="5" fillId="12" borderId="54" xfId="0" applyNumberFormat="1" applyFont="1" applyFill="1" applyBorder="1" applyAlignment="1" applyProtection="1">
      <alignment horizontal="right" vertical="center"/>
      <protection locked="0"/>
    </xf>
    <xf numFmtId="4" fontId="5" fillId="12" borderId="25" xfId="0" applyNumberFormat="1" applyFont="1" applyFill="1" applyBorder="1" applyAlignment="1" applyProtection="1">
      <alignment horizontal="right" vertical="center"/>
      <protection locked="0"/>
    </xf>
    <xf numFmtId="4" fontId="5" fillId="12" borderId="26" xfId="0" applyNumberFormat="1" applyFont="1" applyFill="1" applyBorder="1" applyAlignment="1" applyProtection="1">
      <alignment horizontal="right" vertical="center"/>
      <protection locked="0"/>
    </xf>
    <xf numFmtId="4" fontId="5" fillId="12" borderId="56" xfId="0" applyNumberFormat="1" applyFont="1" applyFill="1" applyBorder="1" applyAlignment="1" applyProtection="1">
      <alignment horizontal="right" vertical="center"/>
      <protection locked="0"/>
    </xf>
    <xf numFmtId="4" fontId="5" fillId="12" borderId="2" xfId="0" applyNumberFormat="1" applyFont="1" applyFill="1" applyBorder="1" applyAlignment="1" applyProtection="1">
      <alignment horizontal="right" vertical="center"/>
      <protection locked="0"/>
    </xf>
    <xf numFmtId="4" fontId="5" fillId="12" borderId="16" xfId="0" applyNumberFormat="1" applyFont="1" applyFill="1" applyBorder="1" applyAlignment="1" applyProtection="1">
      <alignment horizontal="right" vertical="center"/>
      <protection locked="0"/>
    </xf>
    <xf numFmtId="0" fontId="0" fillId="15" borderId="47" xfId="0" applyFont="1" applyFill="1" applyBorder="1" applyAlignment="1" applyProtection="1">
      <alignment horizontal="center" vertical="center" wrapText="1"/>
    </xf>
    <xf numFmtId="0" fontId="0" fillId="15" borderId="27" xfId="0" applyFont="1" applyFill="1" applyBorder="1" applyAlignment="1" applyProtection="1">
      <alignment horizontal="center" vertical="center" wrapText="1"/>
    </xf>
    <xf numFmtId="4" fontId="2" fillId="12" borderId="57" xfId="0" applyNumberFormat="1" applyFont="1" applyFill="1" applyBorder="1" applyAlignment="1" applyProtection="1">
      <alignment vertical="center" wrapText="1"/>
      <protection locked="0"/>
    </xf>
    <xf numFmtId="4" fontId="2" fillId="12" borderId="59" xfId="0" applyNumberFormat="1" applyFont="1" applyFill="1" applyBorder="1" applyAlignment="1" applyProtection="1">
      <alignment vertical="center" wrapText="1"/>
      <protection locked="0"/>
    </xf>
    <xf numFmtId="4" fontId="23" fillId="0" borderId="0" xfId="0" applyNumberFormat="1" applyFont="1" applyFill="1" applyBorder="1" applyProtection="1">
      <protection locked="0"/>
    </xf>
    <xf numFmtId="4" fontId="26" fillId="0" borderId="0" xfId="0" applyNumberFormat="1" applyFont="1" applyFill="1" applyBorder="1" applyProtection="1">
      <protection locked="0"/>
    </xf>
    <xf numFmtId="0" fontId="0" fillId="0" borderId="0" xfId="0" applyFont="1" applyBorder="1" applyProtection="1">
      <protection locked="0"/>
    </xf>
    <xf numFmtId="0" fontId="0" fillId="0" borderId="0" xfId="0" applyFont="1" applyFill="1" applyBorder="1" applyProtection="1">
      <protection locked="0"/>
    </xf>
    <xf numFmtId="0" fontId="2" fillId="0" borderId="0" xfId="0" applyFont="1" applyFill="1" applyBorder="1" applyAlignment="1" applyProtection="1">
      <alignment horizontal="left" vertical="distributed"/>
      <protection locked="0"/>
    </xf>
    <xf numFmtId="4" fontId="4" fillId="0" borderId="0" xfId="0" applyNumberFormat="1" applyFont="1" applyBorder="1" applyAlignment="1" applyProtection="1">
      <alignment horizontal="center" vertical="distributed"/>
      <protection locked="0"/>
    </xf>
    <xf numFmtId="0" fontId="0" fillId="0" borderId="0" xfId="0" applyFont="1" applyFill="1" applyBorder="1" applyAlignment="1" applyProtection="1">
      <alignment horizontal="left" vertical="distributed"/>
      <protection locked="0"/>
    </xf>
    <xf numFmtId="0" fontId="0" fillId="0" borderId="0" xfId="0" applyBorder="1" applyAlignment="1" applyProtection="1">
      <alignment horizontal="left" vertical="center" wrapText="1"/>
      <protection locked="0"/>
    </xf>
    <xf numFmtId="0" fontId="10" fillId="0" borderId="0" xfId="0" applyFont="1" applyFill="1" applyBorder="1" applyAlignment="1" applyProtection="1">
      <alignment horizontal="center" vertical="distributed"/>
      <protection locked="0"/>
    </xf>
    <xf numFmtId="0" fontId="0" fillId="0" borderId="0" xfId="0" applyFont="1" applyAlignment="1" applyProtection="1">
      <alignment vertical="center"/>
      <protection locked="0"/>
    </xf>
    <xf numFmtId="9" fontId="0" fillId="0" borderId="0" xfId="1" applyFont="1" applyAlignment="1" applyProtection="1">
      <alignment vertical="center"/>
      <protection locked="0"/>
    </xf>
    <xf numFmtId="0" fontId="3" fillId="0" borderId="0" xfId="0" applyFont="1" applyAlignment="1" applyProtection="1">
      <alignment vertical="center"/>
      <protection locked="0"/>
    </xf>
    <xf numFmtId="0" fontId="0" fillId="0" borderId="0" xfId="0" applyFont="1" applyProtection="1">
      <protection locked="0"/>
    </xf>
    <xf numFmtId="0" fontId="14" fillId="0" borderId="0" xfId="0" applyFont="1" applyProtection="1">
      <protection locked="0"/>
    </xf>
    <xf numFmtId="0" fontId="0" fillId="0" borderId="0" xfId="0" applyFont="1" applyFill="1" applyProtection="1">
      <protection locked="0"/>
    </xf>
    <xf numFmtId="0" fontId="0" fillId="0" borderId="0" xfId="0" applyProtection="1">
      <protection locked="0"/>
    </xf>
    <xf numFmtId="0" fontId="0" fillId="0" borderId="0" xfId="0" applyFill="1" applyBorder="1" applyProtection="1">
      <protection locked="0"/>
    </xf>
    <xf numFmtId="0" fontId="0" fillId="0" borderId="33" xfId="0" applyFont="1" applyFill="1" applyBorder="1" applyAlignment="1" applyProtection="1">
      <alignment horizontal="right" vertical="center"/>
      <protection locked="0"/>
    </xf>
    <xf numFmtId="0" fontId="10" fillId="0" borderId="30" xfId="0" applyFont="1" applyFill="1" applyBorder="1" applyAlignment="1" applyProtection="1">
      <alignment vertical="center" wrapText="1"/>
      <protection locked="0"/>
    </xf>
    <xf numFmtId="4" fontId="0" fillId="0" borderId="30" xfId="0" applyNumberFormat="1" applyFont="1" applyFill="1" applyBorder="1" applyAlignment="1" applyProtection="1">
      <alignment vertical="center"/>
      <protection locked="0"/>
    </xf>
    <xf numFmtId="4" fontId="0" fillId="0" borderId="29" xfId="0" applyNumberFormat="1" applyFont="1" applyFill="1" applyBorder="1" applyAlignment="1" applyProtection="1">
      <alignment vertical="center"/>
      <protection locked="0"/>
    </xf>
    <xf numFmtId="4" fontId="0" fillId="0" borderId="0" xfId="0" applyNumberFormat="1" applyFont="1" applyFill="1" applyBorder="1" applyAlignment="1" applyProtection="1">
      <alignment vertical="center"/>
      <protection locked="0"/>
    </xf>
    <xf numFmtId="0" fontId="0" fillId="0" borderId="0" xfId="0" applyBorder="1" applyAlignment="1" applyProtection="1">
      <alignment horizontal="right"/>
      <protection locked="0"/>
    </xf>
    <xf numFmtId="0" fontId="0" fillId="0" borderId="0" xfId="0" applyFont="1" applyBorder="1" applyAlignment="1" applyProtection="1">
      <alignment vertical="center"/>
      <protection locked="0"/>
    </xf>
    <xf numFmtId="9" fontId="0" fillId="0" borderId="0" xfId="1" applyFont="1" applyBorder="1" applyAlignment="1" applyProtection="1">
      <alignment vertical="center"/>
      <protection locked="0"/>
    </xf>
    <xf numFmtId="0" fontId="0" fillId="4" borderId="8" xfId="0" applyFont="1" applyFill="1" applyBorder="1" applyAlignment="1" applyProtection="1">
      <alignment horizontal="center" vertical="center" wrapText="1"/>
      <protection locked="0"/>
    </xf>
    <xf numFmtId="0" fontId="0" fillId="4" borderId="13" xfId="0" applyFont="1" applyFill="1" applyBorder="1" applyAlignment="1" applyProtection="1">
      <alignment horizontal="left" vertical="center" wrapText="1"/>
      <protection locked="0"/>
    </xf>
    <xf numFmtId="0" fontId="0" fillId="4" borderId="15" xfId="0" applyFont="1" applyFill="1" applyBorder="1" applyAlignment="1" applyProtection="1">
      <alignment horizontal="left" vertical="center" wrapText="1"/>
      <protection locked="0"/>
    </xf>
    <xf numFmtId="0" fontId="24" fillId="2" borderId="66" xfId="0" applyFont="1" applyFill="1" applyBorder="1" applyAlignment="1" applyProtection="1">
      <alignment horizontal="center"/>
    </xf>
    <xf numFmtId="0" fontId="24" fillId="2" borderId="45" xfId="0" applyFont="1" applyFill="1" applyBorder="1" applyAlignment="1" applyProtection="1">
      <alignment horizontal="center"/>
    </xf>
    <xf numFmtId="2" fontId="0" fillId="0" borderId="13" xfId="0" applyNumberFormat="1" applyBorder="1" applyAlignment="1" applyProtection="1">
      <alignment horizontal="left" vertical="center" wrapText="1"/>
    </xf>
    <xf numFmtId="2" fontId="0" fillId="0" borderId="15" xfId="0" applyNumberFormat="1" applyBorder="1" applyAlignment="1" applyProtection="1">
      <alignment horizontal="left" vertical="center" wrapText="1"/>
    </xf>
    <xf numFmtId="0" fontId="10" fillId="0" borderId="67" xfId="0" applyFont="1" applyBorder="1" applyAlignment="1" applyProtection="1">
      <alignment horizontal="left" vertical="distributed" wrapText="1"/>
    </xf>
    <xf numFmtId="0" fontId="10" fillId="0" borderId="84" xfId="0" applyFont="1" applyBorder="1" applyAlignment="1" applyProtection="1">
      <alignment horizontal="left" vertical="distributed" wrapText="1"/>
    </xf>
    <xf numFmtId="0" fontId="25" fillId="2" borderId="3" xfId="0" applyFont="1" applyFill="1" applyBorder="1" applyAlignment="1" applyProtection="1">
      <alignment horizontal="right"/>
    </xf>
    <xf numFmtId="0" fontId="25" fillId="2" borderId="34" xfId="0" applyFont="1" applyFill="1" applyBorder="1" applyAlignment="1" applyProtection="1">
      <alignment horizontal="right"/>
    </xf>
    <xf numFmtId="0" fontId="25" fillId="2" borderId="4" xfId="0" applyFont="1" applyFill="1" applyBorder="1" applyAlignment="1" applyProtection="1">
      <alignment horizontal="right"/>
    </xf>
    <xf numFmtId="0" fontId="25" fillId="2" borderId="5" xfId="0" applyFont="1" applyFill="1" applyBorder="1" applyAlignment="1" applyProtection="1">
      <alignment horizontal="right"/>
    </xf>
    <xf numFmtId="0" fontId="4" fillId="2" borderId="9"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4" fillId="2" borderId="51" xfId="0" applyFont="1" applyFill="1" applyBorder="1" applyAlignment="1" applyProtection="1">
      <alignment horizontal="center"/>
    </xf>
    <xf numFmtId="0" fontId="4" fillId="2" borderId="98" xfId="0" applyFont="1" applyFill="1" applyBorder="1" applyAlignment="1" applyProtection="1">
      <alignment horizontal="center"/>
    </xf>
    <xf numFmtId="2" fontId="2" fillId="2" borderId="24" xfId="0" applyNumberFormat="1" applyFont="1" applyFill="1" applyBorder="1" applyAlignment="1" applyProtection="1">
      <alignment horizontal="left" vertical="distributed"/>
    </xf>
    <xf numFmtId="2" fontId="2" fillId="2" borderId="25" xfId="0" applyNumberFormat="1" applyFont="1" applyFill="1" applyBorder="1" applyAlignment="1" applyProtection="1">
      <alignment horizontal="left" vertical="distributed"/>
    </xf>
    <xf numFmtId="0" fontId="0" fillId="0" borderId="13"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xf>
    <xf numFmtId="9" fontId="2" fillId="2" borderId="86" xfId="1" applyFont="1" applyFill="1" applyBorder="1" applyAlignment="1" applyProtection="1">
      <alignment horizontal="center" wrapText="1"/>
    </xf>
    <xf numFmtId="9" fontId="2" fillId="2" borderId="87" xfId="1" applyFont="1" applyFill="1" applyBorder="1" applyAlignment="1" applyProtection="1">
      <alignment horizontal="center" wrapText="1"/>
    </xf>
    <xf numFmtId="9" fontId="2" fillId="2" borderId="83" xfId="1" applyFont="1" applyFill="1" applyBorder="1" applyAlignment="1" applyProtection="1">
      <alignment horizontal="center" wrapText="1"/>
    </xf>
    <xf numFmtId="9" fontId="2" fillId="2" borderId="84" xfId="1" applyFont="1" applyFill="1" applyBorder="1" applyAlignment="1" applyProtection="1">
      <alignment horizontal="center" wrapText="1"/>
    </xf>
    <xf numFmtId="2" fontId="0" fillId="0" borderId="13" xfId="0" applyNumberFormat="1" applyFont="1" applyFill="1" applyBorder="1" applyAlignment="1" applyProtection="1">
      <alignment horizontal="left" vertical="distributed"/>
    </xf>
    <xf numFmtId="2" fontId="0" fillId="0" borderId="1" xfId="0" applyNumberFormat="1" applyFont="1" applyFill="1" applyBorder="1" applyAlignment="1" applyProtection="1">
      <alignment horizontal="left" vertical="distributed"/>
    </xf>
    <xf numFmtId="0" fontId="0" fillId="0" borderId="13" xfId="0" applyFont="1" applyFill="1" applyBorder="1" applyAlignment="1" applyProtection="1">
      <alignment horizontal="left" wrapText="1"/>
    </xf>
    <xf numFmtId="0" fontId="0" fillId="0" borderId="1" xfId="0" applyFont="1" applyFill="1" applyBorder="1" applyAlignment="1" applyProtection="1">
      <alignment horizontal="left" wrapText="1"/>
    </xf>
    <xf numFmtId="9" fontId="2" fillId="2" borderId="15" xfId="1" applyFont="1" applyFill="1" applyBorder="1" applyAlignment="1" applyProtection="1">
      <alignment horizontal="left" vertical="center"/>
    </xf>
    <xf numFmtId="9" fontId="2" fillId="2" borderId="2" xfId="1" applyFont="1" applyFill="1" applyBorder="1" applyAlignment="1" applyProtection="1">
      <alignment horizontal="left" vertical="center"/>
    </xf>
    <xf numFmtId="0" fontId="4" fillId="0" borderId="0" xfId="0" applyFont="1" applyAlignment="1" applyProtection="1">
      <alignment horizontal="left" vertical="center" wrapText="1"/>
    </xf>
    <xf numFmtId="0" fontId="21" fillId="0" borderId="0" xfId="0" applyFont="1" applyFill="1" applyBorder="1" applyAlignment="1" applyProtection="1">
      <alignment horizontal="left" vertical="center" wrapText="1"/>
    </xf>
    <xf numFmtId="0" fontId="0" fillId="0" borderId="17" xfId="0" applyFont="1" applyBorder="1" applyAlignment="1" applyProtection="1">
      <alignment horizontal="left" vertical="top" wrapText="1"/>
    </xf>
    <xf numFmtId="0" fontId="0" fillId="0" borderId="8" xfId="0" applyFont="1" applyBorder="1" applyAlignment="1" applyProtection="1">
      <alignment horizontal="left" vertical="top" wrapText="1"/>
    </xf>
    <xf numFmtId="0" fontId="3" fillId="0" borderId="13" xfId="0" applyFont="1" applyBorder="1" applyAlignment="1" applyProtection="1">
      <alignment vertical="center"/>
    </xf>
    <xf numFmtId="0" fontId="3" fillId="0" borderId="1" xfId="0" applyFont="1" applyBorder="1" applyAlignment="1" applyProtection="1">
      <alignment vertical="center"/>
    </xf>
    <xf numFmtId="0" fontId="3" fillId="0" borderId="71" xfId="0" applyFont="1" applyBorder="1" applyAlignment="1" applyProtection="1">
      <alignment vertical="center"/>
    </xf>
    <xf numFmtId="0" fontId="3" fillId="0" borderId="72" xfId="0" applyFont="1" applyBorder="1" applyAlignment="1" applyProtection="1">
      <alignment vertical="center"/>
    </xf>
    <xf numFmtId="0" fontId="0" fillId="0" borderId="42" xfId="0" applyFont="1" applyBorder="1" applyAlignment="1" applyProtection="1">
      <alignment horizontal="left" vertical="top" wrapText="1"/>
    </xf>
    <xf numFmtId="0" fontId="0" fillId="0" borderId="52" xfId="0" applyFont="1" applyBorder="1" applyAlignment="1" applyProtection="1">
      <alignment horizontal="left" vertical="top" wrapText="1"/>
    </xf>
    <xf numFmtId="9" fontId="0" fillId="4" borderId="27" xfId="1" applyFont="1" applyFill="1" applyBorder="1" applyAlignment="1" applyProtection="1">
      <alignment horizontal="left" vertical="top" wrapText="1"/>
      <protection locked="0"/>
    </xf>
    <xf numFmtId="9" fontId="0" fillId="4" borderId="7" xfId="1" applyFont="1" applyFill="1" applyBorder="1" applyAlignment="1" applyProtection="1">
      <alignment horizontal="left" vertical="top" wrapText="1"/>
      <protection locked="0"/>
    </xf>
    <xf numFmtId="9" fontId="0" fillId="4" borderId="34" xfId="1" applyFont="1" applyFill="1" applyBorder="1" applyAlignment="1" applyProtection="1">
      <alignment horizontal="left" vertical="top" wrapText="1"/>
      <protection locked="0"/>
    </xf>
    <xf numFmtId="9" fontId="0" fillId="4" borderId="17" xfId="1" applyFont="1" applyFill="1" applyBorder="1" applyAlignment="1" applyProtection="1">
      <alignment horizontal="left" vertical="top" wrapText="1"/>
      <protection locked="0"/>
    </xf>
    <xf numFmtId="9" fontId="0" fillId="4" borderId="8" xfId="1" applyFont="1" applyFill="1" applyBorder="1" applyAlignment="1" applyProtection="1">
      <alignment horizontal="left" vertical="top" wrapText="1"/>
      <protection locked="0"/>
    </xf>
    <xf numFmtId="9" fontId="0" fillId="4" borderId="5" xfId="1" applyFont="1" applyFill="1" applyBorder="1" applyAlignment="1" applyProtection="1">
      <alignment horizontal="left" vertical="top" wrapText="1"/>
      <protection locked="0"/>
    </xf>
    <xf numFmtId="0" fontId="0" fillId="0" borderId="27"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5" fillId="0" borderId="27" xfId="0" applyFont="1" applyFill="1" applyBorder="1" applyAlignment="1" applyProtection="1">
      <alignment horizontal="left" vertical="top" wrapText="1"/>
    </xf>
    <xf numFmtId="0" fontId="5" fillId="0" borderId="7" xfId="0" applyFont="1" applyFill="1" applyBorder="1" applyAlignment="1" applyProtection="1">
      <alignment horizontal="left" vertical="top" wrapText="1"/>
    </xf>
    <xf numFmtId="0" fontId="0" fillId="7" borderId="24" xfId="0" applyFont="1" applyFill="1" applyBorder="1" applyAlignment="1" applyProtection="1">
      <alignment horizontal="left" vertical="center" wrapText="1"/>
    </xf>
    <xf numFmtId="0" fontId="0" fillId="7" borderId="13" xfId="0" applyFont="1" applyFill="1" applyBorder="1" applyAlignment="1" applyProtection="1">
      <alignment horizontal="left" vertical="center" wrapText="1"/>
    </xf>
    <xf numFmtId="0" fontId="4" fillId="2" borderId="53" xfId="0" applyFont="1" applyFill="1" applyBorder="1" applyAlignment="1" applyProtection="1">
      <alignment horizontal="right" vertical="center"/>
    </xf>
    <xf numFmtId="0" fontId="4" fillId="2" borderId="64" xfId="0"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0" fontId="0" fillId="7" borderId="13" xfId="0" applyFont="1" applyFill="1" applyBorder="1" applyAlignment="1" applyProtection="1">
      <alignment horizontal="left" vertical="center"/>
    </xf>
    <xf numFmtId="0" fontId="0" fillId="7" borderId="15" xfId="0" applyFont="1" applyFill="1" applyBorder="1" applyAlignment="1" applyProtection="1">
      <alignment horizontal="left" vertical="center"/>
    </xf>
    <xf numFmtId="0" fontId="2" fillId="0" borderId="105" xfId="0" applyFont="1" applyFill="1" applyBorder="1" applyAlignment="1" applyProtection="1">
      <alignment horizontal="right" vertical="center"/>
    </xf>
    <xf numFmtId="0" fontId="2" fillId="0" borderId="116" xfId="0" applyFont="1" applyFill="1" applyBorder="1" applyAlignment="1" applyProtection="1">
      <alignment horizontal="right" vertical="center"/>
    </xf>
    <xf numFmtId="0" fontId="2" fillId="0" borderId="104" xfId="0" applyFont="1" applyFill="1" applyBorder="1" applyAlignment="1" applyProtection="1">
      <alignment horizontal="right" vertical="center"/>
    </xf>
    <xf numFmtId="0" fontId="2" fillId="0" borderId="117" xfId="0" applyFont="1" applyFill="1" applyBorder="1" applyAlignment="1" applyProtection="1">
      <alignment horizontal="right" vertical="center"/>
    </xf>
    <xf numFmtId="0" fontId="0" fillId="4" borderId="24" xfId="0" applyFont="1" applyFill="1" applyBorder="1" applyAlignment="1" applyProtection="1">
      <alignment horizontal="left" vertical="center" wrapText="1"/>
    </xf>
    <xf numFmtId="0" fontId="0" fillId="4" borderId="13" xfId="0" applyFont="1" applyFill="1" applyBorder="1" applyAlignment="1" applyProtection="1">
      <alignment horizontal="left" vertical="center" wrapText="1"/>
    </xf>
    <xf numFmtId="0" fontId="12" fillId="4" borderId="13" xfId="0" applyFont="1" applyFill="1" applyBorder="1" applyAlignment="1" applyProtection="1">
      <alignment horizontal="left" vertical="center" wrapText="1"/>
    </xf>
    <xf numFmtId="0" fontId="0" fillId="4" borderId="15" xfId="0" applyFont="1" applyFill="1" applyBorder="1" applyAlignment="1" applyProtection="1">
      <alignment horizontal="left" vertical="center" wrapText="1"/>
    </xf>
    <xf numFmtId="0" fontId="0" fillId="4" borderId="20" xfId="0" applyFont="1" applyFill="1" applyBorder="1" applyAlignment="1" applyProtection="1">
      <alignment horizontal="left" vertical="center"/>
      <protection locked="0"/>
    </xf>
    <xf numFmtId="0" fontId="0" fillId="4" borderId="35" xfId="0" applyFont="1" applyFill="1" applyBorder="1" applyAlignment="1" applyProtection="1">
      <alignment horizontal="left" vertical="center"/>
      <protection locked="0"/>
    </xf>
    <xf numFmtId="0" fontId="0" fillId="4" borderId="31" xfId="0" applyFont="1" applyFill="1" applyBorder="1" applyAlignment="1" applyProtection="1">
      <alignment horizontal="left" vertical="center"/>
      <protection locked="0"/>
    </xf>
    <xf numFmtId="0" fontId="0" fillId="4" borderId="32" xfId="0" applyFont="1" applyFill="1" applyBorder="1" applyAlignment="1" applyProtection="1">
      <alignment horizontal="left" vertical="center"/>
      <protection locked="0"/>
    </xf>
    <xf numFmtId="0" fontId="2" fillId="4" borderId="36" xfId="0" applyFont="1" applyFill="1" applyBorder="1" applyAlignment="1" applyProtection="1">
      <alignment horizontal="right" vertical="center"/>
    </xf>
    <xf numFmtId="0" fontId="0" fillId="4" borderId="36" xfId="0" applyFont="1" applyFill="1" applyBorder="1" applyAlignment="1" applyProtection="1">
      <alignment horizontal="left" vertical="center" indent="1"/>
      <protection locked="0"/>
    </xf>
    <xf numFmtId="0" fontId="0" fillId="4" borderId="37" xfId="0" applyFont="1" applyFill="1" applyBorder="1" applyAlignment="1" applyProtection="1">
      <alignment horizontal="left" vertical="center" indent="1"/>
      <protection locked="0"/>
    </xf>
    <xf numFmtId="0" fontId="0" fillId="4" borderId="22" xfId="0" applyFont="1" applyFill="1" applyBorder="1" applyAlignment="1" applyProtection="1">
      <alignment horizontal="left" vertical="center"/>
      <protection locked="0"/>
    </xf>
    <xf numFmtId="0" fontId="0" fillId="4" borderId="23" xfId="0" applyFont="1" applyFill="1" applyBorder="1" applyAlignment="1" applyProtection="1">
      <alignment horizontal="left" vertical="center"/>
      <protection locked="0"/>
    </xf>
    <xf numFmtId="0" fontId="0" fillId="4" borderId="36" xfId="0" applyFont="1" applyFill="1" applyBorder="1" applyAlignment="1" applyProtection="1">
      <alignment horizontal="left" vertical="center"/>
      <protection locked="0"/>
    </xf>
    <xf numFmtId="0" fontId="4" fillId="2" borderId="24" xfId="0" applyFont="1" applyFill="1" applyBorder="1" applyAlignment="1" applyProtection="1">
      <alignment vertical="center"/>
    </xf>
    <xf numFmtId="0" fontId="4" fillId="2" borderId="25" xfId="0" applyFont="1" applyFill="1" applyBorder="1" applyAlignment="1" applyProtection="1">
      <alignment vertical="center"/>
    </xf>
    <xf numFmtId="0" fontId="4" fillId="2" borderId="26" xfId="0" applyFont="1" applyFill="1" applyBorder="1" applyAlignment="1" applyProtection="1">
      <alignment vertical="center"/>
    </xf>
    <xf numFmtId="164" fontId="3" fillId="4" borderId="1" xfId="0" applyNumberFormat="1" applyFont="1" applyFill="1" applyBorder="1" applyAlignment="1" applyProtection="1">
      <alignment horizontal="left" vertical="center"/>
      <protection locked="0"/>
    </xf>
    <xf numFmtId="164" fontId="3" fillId="4" borderId="14" xfId="0" applyNumberFormat="1" applyFont="1" applyFill="1" applyBorder="1" applyAlignment="1" applyProtection="1">
      <alignment horizontal="left" vertical="center"/>
      <protection locked="0"/>
    </xf>
    <xf numFmtId="0" fontId="3" fillId="4" borderId="19" xfId="0" applyFont="1" applyFill="1" applyBorder="1" applyAlignment="1" applyProtection="1">
      <alignment horizontal="left" vertical="center" wrapText="1"/>
      <protection locked="0"/>
    </xf>
    <xf numFmtId="0" fontId="3" fillId="4" borderId="67" xfId="0" applyFont="1" applyFill="1" applyBorder="1" applyAlignment="1" applyProtection="1">
      <alignment horizontal="left" vertical="center" wrapText="1"/>
      <protection locked="0"/>
    </xf>
    <xf numFmtId="0" fontId="3" fillId="0" borderId="28" xfId="0" applyFont="1" applyBorder="1" applyAlignment="1" applyProtection="1">
      <alignment vertical="center"/>
    </xf>
    <xf numFmtId="0" fontId="3" fillId="0" borderId="19" xfId="0" applyFont="1" applyBorder="1" applyAlignment="1" applyProtection="1">
      <alignment vertical="center"/>
    </xf>
    <xf numFmtId="0" fontId="3" fillId="0" borderId="0" xfId="0" applyFont="1" applyBorder="1" applyAlignment="1" applyProtection="1">
      <alignment horizontal="left" vertical="center" wrapText="1"/>
    </xf>
    <xf numFmtId="0" fontId="11" fillId="0" borderId="0" xfId="0" applyFont="1" applyBorder="1" applyAlignment="1" applyProtection="1">
      <alignment horizontal="center" vertical="top" wrapText="1"/>
    </xf>
    <xf numFmtId="9" fontId="0" fillId="4" borderId="42" xfId="1" applyFont="1" applyFill="1" applyBorder="1" applyAlignment="1" applyProtection="1">
      <alignment horizontal="left" vertical="top" wrapText="1"/>
      <protection locked="0"/>
    </xf>
    <xf numFmtId="9" fontId="0" fillId="4" borderId="52" xfId="1" applyFont="1" applyFill="1" applyBorder="1" applyAlignment="1" applyProtection="1">
      <alignment horizontal="left" vertical="top" wrapText="1"/>
      <protection locked="0"/>
    </xf>
    <xf numFmtId="9" fontId="0" fillId="4" borderId="40" xfId="1" applyFont="1" applyFill="1" applyBorder="1" applyAlignment="1" applyProtection="1">
      <alignment horizontal="left" vertical="top" wrapText="1"/>
      <protection locked="0"/>
    </xf>
    <xf numFmtId="0" fontId="4" fillId="2" borderId="27"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3" fillId="3" borderId="41" xfId="0" applyFont="1" applyFill="1" applyBorder="1" applyAlignment="1" applyProtection="1">
      <alignment horizontal="center"/>
    </xf>
    <xf numFmtId="0" fontId="3" fillId="3" borderId="10" xfId="0" applyFont="1" applyFill="1" applyBorder="1" applyAlignment="1" applyProtection="1">
      <alignment horizontal="center"/>
    </xf>
    <xf numFmtId="0" fontId="3" fillId="3" borderId="11" xfId="0" applyFont="1" applyFill="1" applyBorder="1" applyAlignment="1" applyProtection="1">
      <alignment horizontal="center"/>
    </xf>
    <xf numFmtId="0" fontId="3" fillId="0" borderId="0" xfId="0" applyFont="1" applyAlignment="1" applyProtection="1">
      <alignment horizontal="left" vertical="center" wrapText="1"/>
    </xf>
    <xf numFmtId="0" fontId="4" fillId="2" borderId="7" xfId="0" applyFont="1" applyFill="1" applyBorder="1" applyAlignment="1" applyProtection="1">
      <alignment horizontal="left" vertical="center" wrapText="1"/>
    </xf>
    <xf numFmtId="0" fontId="2" fillId="5" borderId="50"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wrapText="1"/>
    </xf>
    <xf numFmtId="0" fontId="2" fillId="5" borderId="51" xfId="0" applyFont="1" applyFill="1" applyBorder="1" applyAlignment="1" applyProtection="1">
      <alignment horizontal="center" vertical="center" wrapText="1"/>
    </xf>
    <xf numFmtId="0" fontId="2" fillId="5" borderId="3" xfId="0" applyFont="1" applyFill="1" applyBorder="1" applyAlignment="1" applyProtection="1">
      <alignment horizontal="left" vertical="center" wrapText="1"/>
    </xf>
    <xf numFmtId="0" fontId="2" fillId="5" borderId="76" xfId="0" applyFont="1" applyFill="1" applyBorder="1" applyAlignment="1" applyProtection="1">
      <alignment horizontal="left" vertical="center" wrapText="1"/>
    </xf>
    <xf numFmtId="0" fontId="2" fillId="5" borderId="79" xfId="0" applyFont="1" applyFill="1" applyBorder="1" applyAlignment="1" applyProtection="1">
      <alignment horizontal="center" vertical="center" wrapText="1"/>
    </xf>
    <xf numFmtId="0" fontId="0" fillId="4" borderId="77" xfId="0" applyFont="1" applyFill="1" applyBorder="1" applyAlignment="1" applyProtection="1">
      <alignment horizontal="center" vertical="center" wrapText="1"/>
      <protection locked="0"/>
    </xf>
    <xf numFmtId="0" fontId="0" fillId="4" borderId="34" xfId="0" applyFont="1" applyFill="1" applyBorder="1" applyAlignment="1" applyProtection="1">
      <alignment horizontal="center" vertical="center" wrapText="1"/>
      <protection locked="0"/>
    </xf>
    <xf numFmtId="0" fontId="7" fillId="0" borderId="10" xfId="0" applyFont="1" applyBorder="1" applyAlignment="1" applyProtection="1">
      <alignment horizontal="left" vertical="center" wrapText="1"/>
    </xf>
    <xf numFmtId="0" fontId="0" fillId="4" borderId="78" xfId="0" applyFont="1" applyFill="1" applyBorder="1" applyAlignment="1" applyProtection="1">
      <alignment horizontal="center" vertical="center" wrapText="1"/>
      <protection locked="0"/>
    </xf>
    <xf numFmtId="0" fontId="0" fillId="4" borderId="5" xfId="0" applyFont="1" applyFill="1" applyBorder="1" applyAlignment="1" applyProtection="1">
      <alignment horizontal="center" vertical="center" wrapText="1"/>
      <protection locked="0"/>
    </xf>
    <xf numFmtId="0" fontId="4" fillId="2" borderId="68" xfId="0" applyFont="1" applyFill="1" applyBorder="1" applyAlignment="1" applyProtection="1">
      <alignment vertical="center"/>
    </xf>
    <xf numFmtId="0" fontId="4" fillId="2" borderId="69" xfId="0" applyFont="1" applyFill="1" applyBorder="1" applyAlignment="1" applyProtection="1">
      <alignment vertical="center"/>
    </xf>
    <xf numFmtId="0" fontId="4" fillId="2" borderId="70" xfId="0" applyFont="1" applyFill="1" applyBorder="1" applyAlignment="1" applyProtection="1">
      <alignment vertical="center"/>
    </xf>
    <xf numFmtId="164" fontId="3" fillId="4" borderId="72" xfId="0" applyNumberFormat="1" applyFont="1" applyFill="1" applyBorder="1" applyAlignment="1" applyProtection="1">
      <alignment horizontal="left" vertical="center"/>
      <protection locked="0"/>
    </xf>
    <xf numFmtId="164" fontId="3" fillId="4" borderId="73" xfId="0" applyNumberFormat="1" applyFont="1" applyFill="1" applyBorder="1" applyAlignment="1" applyProtection="1">
      <alignment horizontal="left" vertical="center"/>
      <protection locked="0"/>
    </xf>
    <xf numFmtId="0" fontId="4" fillId="2" borderId="38" xfId="0" applyFont="1" applyFill="1" applyBorder="1" applyAlignment="1" applyProtection="1">
      <alignment vertical="center"/>
    </xf>
    <xf numFmtId="0" fontId="4" fillId="2" borderId="6" xfId="0" applyFont="1" applyFill="1" applyBorder="1" applyAlignment="1" applyProtection="1">
      <alignment vertical="center"/>
    </xf>
    <xf numFmtId="0" fontId="4" fillId="2" borderId="21" xfId="0" applyFont="1" applyFill="1" applyBorder="1" applyAlignment="1" applyProtection="1">
      <alignment vertical="center"/>
    </xf>
    <xf numFmtId="0" fontId="3" fillId="4" borderId="1" xfId="0" applyFont="1" applyFill="1" applyBorder="1" applyAlignment="1" applyProtection="1">
      <alignment horizontal="left" vertical="center"/>
      <protection locked="0"/>
    </xf>
    <xf numFmtId="0" fontId="3" fillId="4" borderId="14" xfId="0" applyFont="1" applyFill="1" applyBorder="1" applyAlignment="1" applyProtection="1">
      <alignment horizontal="left" vertical="center"/>
      <protection locked="0"/>
    </xf>
    <xf numFmtId="49" fontId="3" fillId="4" borderId="1" xfId="0" applyNumberFormat="1" applyFont="1" applyFill="1" applyBorder="1" applyAlignment="1" applyProtection="1">
      <alignment horizontal="left" vertical="center"/>
      <protection locked="0"/>
    </xf>
    <xf numFmtId="49" fontId="3" fillId="4" borderId="14" xfId="0" applyNumberFormat="1" applyFont="1" applyFill="1" applyBorder="1" applyAlignment="1" applyProtection="1">
      <alignment horizontal="left" vertical="center"/>
      <protection locked="0"/>
    </xf>
    <xf numFmtId="164" fontId="3" fillId="4" borderId="2" xfId="0" applyNumberFormat="1" applyFont="1" applyFill="1" applyBorder="1" applyAlignment="1" applyProtection="1">
      <alignment horizontal="left" vertical="center"/>
      <protection locked="0"/>
    </xf>
    <xf numFmtId="164" fontId="3" fillId="4" borderId="16" xfId="0" applyNumberFormat="1" applyFont="1" applyFill="1" applyBorder="1" applyAlignment="1" applyProtection="1">
      <alignment horizontal="left" vertical="center"/>
      <protection locked="0"/>
    </xf>
    <xf numFmtId="0" fontId="0" fillId="4" borderId="13" xfId="0" applyFill="1" applyBorder="1" applyAlignment="1" applyProtection="1">
      <alignment horizontal="left" vertical="top" wrapText="1"/>
      <protection locked="0"/>
    </xf>
    <xf numFmtId="0" fontId="0" fillId="4" borderId="1" xfId="0" applyFill="1" applyBorder="1" applyAlignment="1" applyProtection="1">
      <alignment horizontal="left" vertical="top" wrapText="1"/>
      <protection locked="0"/>
    </xf>
    <xf numFmtId="0" fontId="0" fillId="4" borderId="14" xfId="0" applyFill="1" applyBorder="1" applyAlignment="1" applyProtection="1">
      <alignment horizontal="left" vertical="top" wrapText="1"/>
      <protection locked="0"/>
    </xf>
    <xf numFmtId="0" fontId="0" fillId="4" borderId="28" xfId="0" applyFill="1" applyBorder="1" applyAlignment="1" applyProtection="1">
      <alignment horizontal="left" vertical="top" wrapText="1"/>
      <protection locked="0"/>
    </xf>
    <xf numFmtId="0" fontId="0" fillId="4" borderId="19" xfId="0" applyFill="1" applyBorder="1" applyAlignment="1" applyProtection="1">
      <alignment horizontal="left" vertical="top" wrapText="1"/>
      <protection locked="0"/>
    </xf>
    <xf numFmtId="0" fontId="0" fillId="4" borderId="67" xfId="0" applyFill="1" applyBorder="1" applyAlignment="1" applyProtection="1">
      <alignment horizontal="left" vertical="top" wrapText="1"/>
      <protection locked="0"/>
    </xf>
    <xf numFmtId="0" fontId="4" fillId="2" borderId="68" xfId="0" applyFont="1" applyFill="1" applyBorder="1" applyAlignment="1" applyProtection="1">
      <alignment horizontal="left" vertical="center"/>
    </xf>
    <xf numFmtId="0" fontId="4" fillId="2" borderId="69" xfId="0" applyFont="1" applyFill="1" applyBorder="1" applyAlignment="1" applyProtection="1">
      <alignment horizontal="left" vertical="center"/>
    </xf>
    <xf numFmtId="0" fontId="4" fillId="2" borderId="70" xfId="0" applyFont="1" applyFill="1" applyBorder="1" applyAlignment="1" applyProtection="1">
      <alignment horizontal="left" vertical="center"/>
    </xf>
    <xf numFmtId="0" fontId="0" fillId="4" borderId="71" xfId="0" applyFill="1" applyBorder="1" applyAlignment="1" applyProtection="1">
      <alignment horizontal="left" vertical="top" wrapText="1"/>
      <protection locked="0"/>
    </xf>
    <xf numFmtId="0" fontId="0" fillId="4" borderId="72" xfId="0" applyFill="1" applyBorder="1" applyAlignment="1" applyProtection="1">
      <alignment horizontal="left" vertical="top" wrapText="1"/>
      <protection locked="0"/>
    </xf>
    <xf numFmtId="0" fontId="0" fillId="4" borderId="73" xfId="0" applyFill="1" applyBorder="1" applyAlignment="1" applyProtection="1">
      <alignment horizontal="left" vertical="top" wrapText="1"/>
      <protection locked="0"/>
    </xf>
    <xf numFmtId="0" fontId="4" fillId="2" borderId="38" xfId="0" applyFont="1" applyFill="1" applyBorder="1" applyAlignment="1" applyProtection="1">
      <alignment horizontal="left" vertical="center"/>
    </xf>
    <xf numFmtId="0" fontId="4" fillId="2" borderId="6" xfId="0" applyFont="1" applyFill="1" applyBorder="1" applyAlignment="1" applyProtection="1">
      <alignment horizontal="left" vertical="center"/>
    </xf>
    <xf numFmtId="0" fontId="4" fillId="2" borderId="21" xfId="0" applyFont="1" applyFill="1" applyBorder="1" applyAlignment="1" applyProtection="1">
      <alignment horizontal="left" vertical="center"/>
    </xf>
    <xf numFmtId="0" fontId="7" fillId="0" borderId="4" xfId="0" applyFont="1" applyBorder="1" applyAlignment="1" applyProtection="1">
      <alignment horizontal="left"/>
    </xf>
    <xf numFmtId="0" fontId="7" fillId="0" borderId="8" xfId="0" applyFont="1" applyBorder="1" applyAlignment="1" applyProtection="1">
      <alignment horizontal="left"/>
    </xf>
    <xf numFmtId="0" fontId="7" fillId="0" borderId="5" xfId="0" applyFont="1" applyBorder="1" applyAlignment="1" applyProtection="1">
      <alignment horizontal="left"/>
    </xf>
    <xf numFmtId="0" fontId="2" fillId="0" borderId="109" xfId="0" applyFont="1" applyFill="1" applyBorder="1" applyAlignment="1" applyProtection="1">
      <alignment horizontal="right" vertical="center"/>
    </xf>
    <xf numFmtId="0" fontId="2" fillId="0" borderId="118" xfId="0" applyFont="1" applyFill="1" applyBorder="1" applyAlignment="1" applyProtection="1">
      <alignment horizontal="right" vertical="center"/>
    </xf>
    <xf numFmtId="0" fontId="4" fillId="2" borderId="110" xfId="0" applyFont="1" applyFill="1" applyBorder="1" applyAlignment="1" applyProtection="1">
      <alignment horizontal="center"/>
    </xf>
    <xf numFmtId="0" fontId="4" fillId="2" borderId="20" xfId="0" applyFont="1" applyFill="1" applyBorder="1" applyAlignment="1" applyProtection="1">
      <alignment horizontal="center"/>
    </xf>
    <xf numFmtId="0" fontId="4" fillId="2" borderId="111" xfId="0" applyFont="1" applyFill="1" applyBorder="1" applyAlignment="1" applyProtection="1">
      <alignment horizontal="center"/>
    </xf>
    <xf numFmtId="0" fontId="3" fillId="0" borderId="15" xfId="0" applyFont="1" applyBorder="1" applyAlignment="1" applyProtection="1">
      <alignment vertical="center"/>
    </xf>
    <xf numFmtId="0" fontId="3" fillId="0" borderId="2" xfId="0" applyFont="1" applyBorder="1" applyAlignment="1" applyProtection="1">
      <alignment vertical="center"/>
    </xf>
    <xf numFmtId="0" fontId="4" fillId="2" borderId="66" xfId="0" applyFont="1" applyFill="1" applyBorder="1" applyAlignment="1" applyProtection="1">
      <alignment horizontal="left" vertical="center"/>
    </xf>
    <xf numFmtId="0" fontId="4" fillId="2" borderId="44" xfId="0" applyFont="1" applyFill="1" applyBorder="1" applyAlignment="1" applyProtection="1">
      <alignment horizontal="left" vertical="center"/>
    </xf>
    <xf numFmtId="0" fontId="4" fillId="2" borderId="45" xfId="0" applyFont="1" applyFill="1" applyBorder="1" applyAlignment="1" applyProtection="1">
      <alignment horizontal="left" vertical="center"/>
    </xf>
    <xf numFmtId="0" fontId="7" fillId="0" borderId="0" xfId="0" applyFont="1" applyAlignment="1" applyProtection="1">
      <alignment horizontal="left" vertical="center" wrapText="1"/>
    </xf>
    <xf numFmtId="4" fontId="4" fillId="0" borderId="0" xfId="0" applyNumberFormat="1" applyFont="1" applyBorder="1" applyAlignment="1" applyProtection="1">
      <alignment horizontal="center" vertical="distributed"/>
      <protection locked="0"/>
    </xf>
    <xf numFmtId="0" fontId="2" fillId="5" borderId="11" xfId="0" applyFont="1" applyFill="1" applyBorder="1" applyAlignment="1" applyProtection="1">
      <alignment horizontal="center" vertical="center" wrapText="1"/>
    </xf>
    <xf numFmtId="0" fontId="2" fillId="5" borderId="40" xfId="0" applyFont="1" applyFill="1" applyBorder="1" applyAlignment="1" applyProtection="1">
      <alignment horizontal="center" vertical="center" wrapText="1"/>
    </xf>
    <xf numFmtId="0" fontId="2" fillId="5" borderId="39" xfId="0" applyFont="1" applyFill="1" applyBorder="1" applyAlignment="1" applyProtection="1">
      <alignment horizontal="left" vertical="center" wrapText="1"/>
    </xf>
    <xf numFmtId="0" fontId="2" fillId="5" borderId="38" xfId="0" applyFont="1" applyFill="1" applyBorder="1" applyAlignment="1" applyProtection="1">
      <alignment horizontal="left" vertical="center" wrapText="1"/>
    </xf>
  </cellXfs>
  <cellStyles count="2">
    <cellStyle name="Navadno" xfId="0" builtinId="0"/>
    <cellStyle name="Odstotek" xfId="1" builtinId="5"/>
  </cellStyles>
  <dxfs count="7">
    <dxf>
      <font>
        <condense val="0"/>
        <extend val="0"/>
        <color rgb="FF9C0006"/>
      </font>
      <fill>
        <patternFill>
          <bgColor rgb="FFFFC7CE"/>
        </patternFill>
      </fill>
    </dxf>
    <dxf>
      <font>
        <color rgb="FF9C0006"/>
      </font>
      <fill>
        <patternFill>
          <bgColor rgb="FFFFC7CE"/>
        </patternFill>
      </fill>
    </dxf>
    <dxf>
      <font>
        <b/>
        <i val="0"/>
      </font>
      <fill>
        <patternFill>
          <bgColor theme="9" tint="0.39994506668294322"/>
        </patternFill>
      </fill>
      <border>
        <left style="thin">
          <color rgb="FFFF0000"/>
        </left>
        <right style="thin">
          <color rgb="FFFF0000"/>
        </right>
        <top style="thin">
          <color rgb="FFFF0000"/>
        </top>
        <bottom style="thin">
          <color rgb="FFFF0000"/>
        </bottom>
      </border>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J$61" lockText="1" noThreeD="1"/>
</file>

<file path=xl/ctrlProps/ctrlProp2.xml><?xml version="1.0" encoding="utf-8"?>
<formControlPr xmlns="http://schemas.microsoft.com/office/spreadsheetml/2009/9/main" objectType="CheckBox" fmlaLink="$J$59" lockText="1" noThreeD="1"/>
</file>

<file path=xl/ctrlProps/ctrlProp3.xml><?xml version="1.0" encoding="utf-8"?>
<formControlPr xmlns="http://schemas.microsoft.com/office/spreadsheetml/2009/9/main" objectType="CheckBox" fmlaLink="$J$60" lockText="1" noThreeD="1"/>
</file>

<file path=xl/ctrlProps/ctrlProp4.xml><?xml version="1.0" encoding="utf-8"?>
<formControlPr xmlns="http://schemas.microsoft.com/office/spreadsheetml/2009/9/main" objectType="CheckBox" fmlaLink="$J$63" lockText="1" noThreeD="1"/>
</file>

<file path=xl/ctrlProps/ctrlProp5.xml><?xml version="1.0" encoding="utf-8"?>
<formControlPr xmlns="http://schemas.microsoft.com/office/spreadsheetml/2009/9/main" objectType="CheckBox" fmlaLink="$J$64" lockText="1" noThreeD="1"/>
</file>

<file path=xl/ctrlProps/ctrlProp6.xml><?xml version="1.0" encoding="utf-8"?>
<formControlPr xmlns="http://schemas.microsoft.com/office/spreadsheetml/2009/9/main" objectType="CheckBox" fmlaLink="$J$65" lockText="1" noThreeD="1"/>
</file>

<file path=xl/ctrlProps/ctrlProp7.xml><?xml version="1.0" encoding="utf-8"?>
<formControlPr xmlns="http://schemas.microsoft.com/office/spreadsheetml/2009/9/main" objectType="CheckBox" fmlaLink="$J$62" lockText="1" noThreeD="1"/>
</file>

<file path=xl/ctrlProps/ctrlProp8.xml><?xml version="1.0" encoding="utf-8"?>
<formControlPr xmlns="http://schemas.microsoft.com/office/spreadsheetml/2009/9/main" objectType="CheckBox" fmlaLink="$J$66" lockText="1" noThreeD="1"/>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60</xdr:row>
          <xdr:rowOff>57150</xdr:rowOff>
        </xdr:from>
        <xdr:to>
          <xdr:col>0</xdr:col>
          <xdr:colOff>381000</xdr:colOff>
          <xdr:row>61</xdr:row>
          <xdr:rowOff>19050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58</xdr:row>
          <xdr:rowOff>171450</xdr:rowOff>
        </xdr:from>
        <xdr:to>
          <xdr:col>0</xdr:col>
          <xdr:colOff>381000</xdr:colOff>
          <xdr:row>58</xdr:row>
          <xdr:rowOff>714375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59</xdr:row>
          <xdr:rowOff>142875</xdr:rowOff>
        </xdr:from>
        <xdr:to>
          <xdr:col>0</xdr:col>
          <xdr:colOff>400050</xdr:colOff>
          <xdr:row>59</xdr:row>
          <xdr:rowOff>514350</xdr:rowOff>
        </xdr:to>
        <xdr:sp macro="" textlink="">
          <xdr:nvSpPr>
            <xdr:cNvPr id="13395" name="Check Box 83" hidden="1">
              <a:extLst>
                <a:ext uri="{63B3BB69-23CF-44E3-9099-C40C66FF867C}">
                  <a14:compatExt spid="_x0000_s13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62</xdr:row>
          <xdr:rowOff>133350</xdr:rowOff>
        </xdr:from>
        <xdr:to>
          <xdr:col>0</xdr:col>
          <xdr:colOff>371475</xdr:colOff>
          <xdr:row>63</xdr:row>
          <xdr:rowOff>57150</xdr:rowOff>
        </xdr:to>
        <xdr:sp macro="" textlink="">
          <xdr:nvSpPr>
            <xdr:cNvPr id="13401" name="Check Box 89" hidden="1">
              <a:extLst>
                <a:ext uri="{63B3BB69-23CF-44E3-9099-C40C66FF867C}">
                  <a14:compatExt spid="_x0000_s13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63</xdr:row>
          <xdr:rowOff>95250</xdr:rowOff>
        </xdr:from>
        <xdr:to>
          <xdr:col>0</xdr:col>
          <xdr:colOff>361950</xdr:colOff>
          <xdr:row>63</xdr:row>
          <xdr:rowOff>523875</xdr:rowOff>
        </xdr:to>
        <xdr:sp macro="" textlink="">
          <xdr:nvSpPr>
            <xdr:cNvPr id="13402" name="Check Box 90" hidden="1">
              <a:extLst>
                <a:ext uri="{63B3BB69-23CF-44E3-9099-C40C66FF867C}">
                  <a14:compatExt spid="_x0000_s13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64</xdr:row>
          <xdr:rowOff>695325</xdr:rowOff>
        </xdr:from>
        <xdr:to>
          <xdr:col>0</xdr:col>
          <xdr:colOff>371475</xdr:colOff>
          <xdr:row>64</xdr:row>
          <xdr:rowOff>1171575</xdr:rowOff>
        </xdr:to>
        <xdr:sp macro="" textlink="">
          <xdr:nvSpPr>
            <xdr:cNvPr id="13403" name="Check Box 91" hidden="1">
              <a:extLst>
                <a:ext uri="{63B3BB69-23CF-44E3-9099-C40C66FF867C}">
                  <a14:compatExt spid="_x0000_s13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61</xdr:row>
          <xdr:rowOff>57150</xdr:rowOff>
        </xdr:from>
        <xdr:to>
          <xdr:col>0</xdr:col>
          <xdr:colOff>371475</xdr:colOff>
          <xdr:row>62</xdr:row>
          <xdr:rowOff>95250</xdr:rowOff>
        </xdr:to>
        <xdr:sp macro="" textlink="">
          <xdr:nvSpPr>
            <xdr:cNvPr id="13404" name="Check Box 92" hidden="1">
              <a:extLst>
                <a:ext uri="{63B3BB69-23CF-44E3-9099-C40C66FF867C}">
                  <a14:compatExt spid="_x0000_s13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65</xdr:row>
          <xdr:rowOff>95250</xdr:rowOff>
        </xdr:from>
        <xdr:to>
          <xdr:col>0</xdr:col>
          <xdr:colOff>361950</xdr:colOff>
          <xdr:row>66</xdr:row>
          <xdr:rowOff>57150</xdr:rowOff>
        </xdr:to>
        <xdr:sp macro="" textlink="">
          <xdr:nvSpPr>
            <xdr:cNvPr id="13405" name="Check Box 93" hidden="1">
              <a:extLst>
                <a:ext uri="{63B3BB69-23CF-44E3-9099-C40C66FF867C}">
                  <a14:compatExt spid="_x0000_s13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tabColor rgb="FF00B050"/>
    <pageSetUpPr fitToPage="1"/>
  </sheetPr>
  <dimension ref="A1:K144"/>
  <sheetViews>
    <sheetView tabSelected="1" view="pageBreakPreview" zoomScale="85" zoomScaleNormal="85" zoomScaleSheetLayoutView="85" zoomScalePageLayoutView="70" workbookViewId="0">
      <selection activeCell="B2" sqref="B2:H2"/>
    </sheetView>
  </sheetViews>
  <sheetFormatPr defaultColWidth="9" defaultRowHeight="15" x14ac:dyDescent="0.25"/>
  <cols>
    <col min="1" max="1" width="43.7109375" style="1" customWidth="1"/>
    <col min="2" max="2" width="23.7109375" style="1" customWidth="1"/>
    <col min="3" max="3" width="21.5703125" style="1" customWidth="1"/>
    <col min="4" max="4" width="20.28515625" style="1" customWidth="1"/>
    <col min="5" max="5" width="16" style="1" customWidth="1"/>
    <col min="6" max="6" width="19" style="1" customWidth="1"/>
    <col min="7" max="7" width="15.42578125" style="1" customWidth="1"/>
    <col min="8" max="8" width="14.28515625" style="1" customWidth="1"/>
    <col min="9" max="9" width="14.5703125" style="1" customWidth="1"/>
    <col min="10" max="10" width="13" style="1" hidden="1" customWidth="1"/>
    <col min="11" max="11" width="62.140625" style="1" customWidth="1"/>
    <col min="12" max="16384" width="9" style="1"/>
  </cols>
  <sheetData>
    <row r="1" spans="1:9" ht="13.5" customHeight="1" thickBot="1" x14ac:dyDescent="0.3">
      <c r="A1" s="91"/>
      <c r="B1" s="91"/>
      <c r="C1" s="91"/>
      <c r="D1" s="91"/>
      <c r="E1" s="91"/>
      <c r="F1" s="91"/>
      <c r="G1" s="91"/>
      <c r="H1" s="91"/>
      <c r="I1" s="91"/>
    </row>
    <row r="2" spans="1:9" s="2" customFormat="1" ht="21.95" customHeight="1" x14ac:dyDescent="0.25">
      <c r="A2" s="125" t="s">
        <v>0</v>
      </c>
      <c r="B2" s="342"/>
      <c r="C2" s="342"/>
      <c r="D2" s="342"/>
      <c r="E2" s="342"/>
      <c r="F2" s="342"/>
      <c r="G2" s="342"/>
      <c r="H2" s="343"/>
      <c r="I2" s="111"/>
    </row>
    <row r="3" spans="1:9" s="2" customFormat="1" ht="21.95" customHeight="1" x14ac:dyDescent="0.25">
      <c r="A3" s="126" t="s">
        <v>1</v>
      </c>
      <c r="B3" s="340"/>
      <c r="C3" s="340"/>
      <c r="D3" s="340"/>
      <c r="E3" s="340"/>
      <c r="F3" s="340"/>
      <c r="G3" s="340"/>
      <c r="H3" s="341"/>
      <c r="I3" s="111"/>
    </row>
    <row r="4" spans="1:9" s="2" customFormat="1" ht="21.95" customHeight="1" x14ac:dyDescent="0.25">
      <c r="A4" s="126" t="s">
        <v>2</v>
      </c>
      <c r="B4" s="340"/>
      <c r="C4" s="340"/>
      <c r="D4" s="340"/>
      <c r="E4" s="340"/>
      <c r="F4" s="340"/>
      <c r="G4" s="340"/>
      <c r="H4" s="341"/>
      <c r="I4" s="111"/>
    </row>
    <row r="5" spans="1:9" s="2" customFormat="1" ht="21.95" customHeight="1" x14ac:dyDescent="0.25">
      <c r="A5" s="126" t="s">
        <v>57</v>
      </c>
      <c r="B5" s="347"/>
      <c r="C5" s="347"/>
      <c r="D5" s="347"/>
      <c r="E5" s="347"/>
      <c r="F5" s="347"/>
      <c r="G5" s="347"/>
      <c r="H5" s="348"/>
      <c r="I5" s="111"/>
    </row>
    <row r="6" spans="1:9" s="2" customFormat="1" ht="21.95" customHeight="1" thickBot="1" x14ac:dyDescent="0.3">
      <c r="A6" s="127" t="s">
        <v>58</v>
      </c>
      <c r="B6" s="349"/>
      <c r="C6" s="349"/>
      <c r="D6" s="64"/>
      <c r="E6" s="344" t="s">
        <v>99</v>
      </c>
      <c r="F6" s="344"/>
      <c r="G6" s="345"/>
      <c r="H6" s="346"/>
      <c r="I6" s="111"/>
    </row>
    <row r="7" spans="1:9" x14ac:dyDescent="0.25">
      <c r="A7" s="91"/>
      <c r="B7" s="91"/>
      <c r="C7" s="91"/>
      <c r="D7" s="91"/>
      <c r="E7" s="91"/>
      <c r="F7" s="91"/>
      <c r="G7" s="91"/>
      <c r="H7" s="91"/>
      <c r="I7" s="91"/>
    </row>
    <row r="8" spans="1:9" ht="24.75" customHeight="1" x14ac:dyDescent="0.25">
      <c r="A8" s="359" t="s">
        <v>13</v>
      </c>
      <c r="B8" s="359"/>
      <c r="C8" s="359"/>
      <c r="D8" s="359"/>
      <c r="E8" s="359"/>
      <c r="F8" s="359"/>
      <c r="G8" s="359"/>
      <c r="H8" s="128"/>
      <c r="I8" s="91"/>
    </row>
    <row r="9" spans="1:9" ht="26.25" x14ac:dyDescent="0.25">
      <c r="A9" s="360" t="s">
        <v>14</v>
      </c>
      <c r="B9" s="360"/>
      <c r="C9" s="360"/>
      <c r="D9" s="360"/>
      <c r="E9" s="360"/>
      <c r="F9" s="360"/>
      <c r="G9" s="360"/>
      <c r="H9" s="129"/>
      <c r="I9" s="91"/>
    </row>
    <row r="10" spans="1:9" x14ac:dyDescent="0.25">
      <c r="A10" s="91"/>
      <c r="B10" s="91"/>
      <c r="C10" s="91"/>
      <c r="D10" s="91"/>
      <c r="E10" s="91"/>
      <c r="F10" s="91"/>
      <c r="G10" s="91"/>
      <c r="H10" s="91"/>
      <c r="I10" s="91"/>
    </row>
    <row r="11" spans="1:9" ht="15.75" thickBot="1" x14ac:dyDescent="0.3">
      <c r="A11" s="91"/>
      <c r="B11" s="91"/>
      <c r="C11" s="91"/>
      <c r="D11" s="91"/>
      <c r="E11" s="91"/>
      <c r="F11" s="91"/>
      <c r="G11" s="91"/>
      <c r="H11" s="91"/>
      <c r="I11" s="91"/>
    </row>
    <row r="12" spans="1:9" ht="24.95" customHeight="1" x14ac:dyDescent="0.25">
      <c r="A12" s="350" t="s">
        <v>15</v>
      </c>
      <c r="B12" s="351"/>
      <c r="C12" s="351"/>
      <c r="D12" s="351"/>
      <c r="E12" s="351"/>
      <c r="F12" s="351"/>
      <c r="G12" s="351"/>
      <c r="H12" s="352"/>
      <c r="I12" s="91"/>
    </row>
    <row r="13" spans="1:9" ht="20.100000000000001" customHeight="1" x14ac:dyDescent="0.25">
      <c r="A13" s="309" t="s">
        <v>16</v>
      </c>
      <c r="B13" s="310"/>
      <c r="C13" s="353" t="s">
        <v>45</v>
      </c>
      <c r="D13" s="353"/>
      <c r="E13" s="353"/>
      <c r="F13" s="353"/>
      <c r="G13" s="353"/>
      <c r="H13" s="354"/>
      <c r="I13" s="91"/>
    </row>
    <row r="14" spans="1:9" ht="35.25" customHeight="1" thickBot="1" x14ac:dyDescent="0.3">
      <c r="A14" s="357" t="s">
        <v>17</v>
      </c>
      <c r="B14" s="358"/>
      <c r="C14" s="355" t="s">
        <v>44</v>
      </c>
      <c r="D14" s="355"/>
      <c r="E14" s="355"/>
      <c r="F14" s="355"/>
      <c r="G14" s="355"/>
      <c r="H14" s="356"/>
      <c r="I14" s="91"/>
    </row>
    <row r="15" spans="1:9" ht="24.95" customHeight="1" thickTop="1" x14ac:dyDescent="0.25">
      <c r="A15" s="383" t="s">
        <v>18</v>
      </c>
      <c r="B15" s="384"/>
      <c r="C15" s="384"/>
      <c r="D15" s="384"/>
      <c r="E15" s="384"/>
      <c r="F15" s="384"/>
      <c r="G15" s="384"/>
      <c r="H15" s="385"/>
      <c r="I15" s="91"/>
    </row>
    <row r="16" spans="1:9" ht="20.100000000000001" customHeight="1" x14ac:dyDescent="0.25">
      <c r="A16" s="309" t="s">
        <v>19</v>
      </c>
      <c r="B16" s="310"/>
      <c r="C16" s="353" t="s">
        <v>45</v>
      </c>
      <c r="D16" s="353"/>
      <c r="E16" s="353"/>
      <c r="F16" s="353"/>
      <c r="G16" s="353"/>
      <c r="H16" s="354"/>
      <c r="I16" s="91"/>
    </row>
    <row r="17" spans="1:9" ht="20.100000000000001" customHeight="1" thickBot="1" x14ac:dyDescent="0.3">
      <c r="A17" s="311" t="s">
        <v>20</v>
      </c>
      <c r="B17" s="312"/>
      <c r="C17" s="386" t="s">
        <v>45</v>
      </c>
      <c r="D17" s="386"/>
      <c r="E17" s="386"/>
      <c r="F17" s="386"/>
      <c r="G17" s="386"/>
      <c r="H17" s="387"/>
      <c r="I17" s="91"/>
    </row>
    <row r="18" spans="1:9" ht="24.95" customHeight="1" thickTop="1" x14ac:dyDescent="0.25">
      <c r="A18" s="388" t="s">
        <v>21</v>
      </c>
      <c r="B18" s="389"/>
      <c r="C18" s="389"/>
      <c r="D18" s="389"/>
      <c r="E18" s="389"/>
      <c r="F18" s="389"/>
      <c r="G18" s="389"/>
      <c r="H18" s="390"/>
      <c r="I18" s="91"/>
    </row>
    <row r="19" spans="1:9" ht="20.100000000000001" customHeight="1" x14ac:dyDescent="0.25">
      <c r="A19" s="309" t="s">
        <v>103</v>
      </c>
      <c r="B19" s="310"/>
      <c r="C19" s="391" t="s">
        <v>46</v>
      </c>
      <c r="D19" s="391"/>
      <c r="E19" s="391"/>
      <c r="F19" s="391"/>
      <c r="G19" s="391"/>
      <c r="H19" s="392"/>
      <c r="I19" s="91"/>
    </row>
    <row r="20" spans="1:9" ht="20.100000000000001" customHeight="1" x14ac:dyDescent="0.25">
      <c r="A20" s="309" t="s">
        <v>56</v>
      </c>
      <c r="B20" s="310"/>
      <c r="C20" s="393" t="s">
        <v>61</v>
      </c>
      <c r="D20" s="393"/>
      <c r="E20" s="393"/>
      <c r="F20" s="393"/>
      <c r="G20" s="393"/>
      <c r="H20" s="394"/>
      <c r="I20" s="91"/>
    </row>
    <row r="21" spans="1:9" ht="20.100000000000001" customHeight="1" thickBot="1" x14ac:dyDescent="0.3">
      <c r="A21" s="420" t="s">
        <v>22</v>
      </c>
      <c r="B21" s="421"/>
      <c r="C21" s="395" t="s">
        <v>45</v>
      </c>
      <c r="D21" s="395"/>
      <c r="E21" s="395"/>
      <c r="F21" s="395"/>
      <c r="G21" s="395"/>
      <c r="H21" s="396"/>
      <c r="I21" s="91"/>
    </row>
    <row r="22" spans="1:9" ht="15.75" thickBot="1" x14ac:dyDescent="0.3">
      <c r="A22" s="91"/>
      <c r="B22" s="91"/>
      <c r="C22" s="91"/>
      <c r="D22" s="91"/>
      <c r="E22" s="91"/>
      <c r="F22" s="91"/>
      <c r="G22" s="91"/>
      <c r="H22" s="91"/>
      <c r="I22" s="91"/>
    </row>
    <row r="23" spans="1:9" ht="24.95" customHeight="1" x14ac:dyDescent="0.25">
      <c r="A23" s="422" t="s">
        <v>23</v>
      </c>
      <c r="B23" s="423"/>
      <c r="C23" s="423"/>
      <c r="D23" s="423"/>
      <c r="E23" s="423"/>
      <c r="F23" s="423"/>
      <c r="G23" s="423"/>
      <c r="H23" s="423"/>
      <c r="I23" s="424"/>
    </row>
    <row r="24" spans="1:9" ht="60" customHeight="1" x14ac:dyDescent="0.25">
      <c r="A24" s="397" t="s">
        <v>96</v>
      </c>
      <c r="B24" s="398"/>
      <c r="C24" s="398"/>
      <c r="D24" s="398"/>
      <c r="E24" s="398"/>
      <c r="F24" s="398"/>
      <c r="G24" s="398"/>
      <c r="H24" s="398"/>
      <c r="I24" s="399"/>
    </row>
    <row r="25" spans="1:9" ht="81" customHeight="1" thickBot="1" x14ac:dyDescent="0.3">
      <c r="A25" s="400"/>
      <c r="B25" s="401"/>
      <c r="C25" s="401"/>
      <c r="D25" s="401"/>
      <c r="E25" s="401"/>
      <c r="F25" s="401"/>
      <c r="G25" s="401"/>
      <c r="H25" s="401"/>
      <c r="I25" s="402"/>
    </row>
    <row r="26" spans="1:9" ht="34.5" customHeight="1" thickTop="1" x14ac:dyDescent="0.25">
      <c r="A26" s="403" t="s">
        <v>71</v>
      </c>
      <c r="B26" s="404"/>
      <c r="C26" s="404"/>
      <c r="D26" s="404"/>
      <c r="E26" s="404"/>
      <c r="F26" s="404"/>
      <c r="G26" s="404"/>
      <c r="H26" s="404"/>
      <c r="I26" s="405"/>
    </row>
    <row r="27" spans="1:9" ht="60" customHeight="1" x14ac:dyDescent="0.25">
      <c r="A27" s="397" t="s">
        <v>112</v>
      </c>
      <c r="B27" s="398"/>
      <c r="C27" s="398"/>
      <c r="D27" s="398"/>
      <c r="E27" s="398"/>
      <c r="F27" s="398"/>
      <c r="G27" s="398"/>
      <c r="H27" s="398"/>
      <c r="I27" s="399"/>
    </row>
    <row r="28" spans="1:9" ht="35.25" customHeight="1" thickBot="1" x14ac:dyDescent="0.3">
      <c r="A28" s="406"/>
      <c r="B28" s="407"/>
      <c r="C28" s="407"/>
      <c r="D28" s="407"/>
      <c r="E28" s="407"/>
      <c r="F28" s="407"/>
      <c r="G28" s="407"/>
      <c r="H28" s="407"/>
      <c r="I28" s="408"/>
    </row>
    <row r="29" spans="1:9" ht="24.95" customHeight="1" thickTop="1" x14ac:dyDescent="0.25">
      <c r="A29" s="409" t="s">
        <v>26</v>
      </c>
      <c r="B29" s="410"/>
      <c r="C29" s="410"/>
      <c r="D29" s="410"/>
      <c r="E29" s="410"/>
      <c r="F29" s="410"/>
      <c r="G29" s="410"/>
      <c r="H29" s="410"/>
      <c r="I29" s="411"/>
    </row>
    <row r="30" spans="1:9" ht="105.75" customHeight="1" x14ac:dyDescent="0.25">
      <c r="A30" s="397" t="s">
        <v>111</v>
      </c>
      <c r="B30" s="398"/>
      <c r="C30" s="398"/>
      <c r="D30" s="398"/>
      <c r="E30" s="398"/>
      <c r="F30" s="398"/>
      <c r="G30" s="398"/>
      <c r="H30" s="398"/>
      <c r="I30" s="399"/>
    </row>
    <row r="31" spans="1:9" ht="93" customHeight="1" x14ac:dyDescent="0.25">
      <c r="A31" s="397"/>
      <c r="B31" s="398"/>
      <c r="C31" s="398"/>
      <c r="D31" s="398"/>
      <c r="E31" s="398"/>
      <c r="F31" s="398"/>
      <c r="G31" s="398"/>
      <c r="H31" s="398"/>
      <c r="I31" s="399"/>
    </row>
    <row r="32" spans="1:9" ht="15.75" thickBot="1" x14ac:dyDescent="0.3">
      <c r="A32" s="412" t="s">
        <v>25</v>
      </c>
      <c r="B32" s="413"/>
      <c r="C32" s="413"/>
      <c r="D32" s="413"/>
      <c r="E32" s="413"/>
      <c r="F32" s="413"/>
      <c r="G32" s="413"/>
      <c r="H32" s="413"/>
      <c r="I32" s="414"/>
    </row>
    <row r="33" spans="1:9" ht="9" customHeight="1" x14ac:dyDescent="0.25">
      <c r="A33" s="91"/>
      <c r="B33" s="91"/>
      <c r="C33" s="91"/>
      <c r="D33" s="91"/>
      <c r="E33" s="91"/>
      <c r="F33" s="91"/>
      <c r="G33" s="91"/>
      <c r="H33" s="91"/>
      <c r="I33" s="91"/>
    </row>
    <row r="34" spans="1:9" ht="26.25" customHeight="1" x14ac:dyDescent="0.25">
      <c r="A34" s="130" t="s">
        <v>59</v>
      </c>
      <c r="B34" s="91"/>
      <c r="C34" s="91"/>
      <c r="D34" s="91"/>
      <c r="E34" s="91"/>
      <c r="F34" s="91"/>
      <c r="G34" s="91"/>
      <c r="H34" s="91"/>
      <c r="I34" s="91"/>
    </row>
    <row r="35" spans="1:9" ht="8.25" customHeight="1" thickBot="1" x14ac:dyDescent="0.3">
      <c r="A35" s="91"/>
      <c r="B35" s="91"/>
      <c r="C35" s="91"/>
      <c r="D35" s="91"/>
      <c r="E35" s="91"/>
      <c r="F35" s="91"/>
      <c r="G35" s="91"/>
      <c r="H35" s="91"/>
      <c r="I35" s="91"/>
    </row>
    <row r="36" spans="1:9" x14ac:dyDescent="0.25">
      <c r="A36" s="429" t="s">
        <v>72</v>
      </c>
      <c r="B36" s="131" t="s">
        <v>32</v>
      </c>
      <c r="C36" s="372" t="s">
        <v>65</v>
      </c>
      <c r="D36" s="373"/>
      <c r="E36" s="374"/>
      <c r="F36" s="372" t="s">
        <v>63</v>
      </c>
      <c r="G36" s="374"/>
      <c r="H36" s="372" t="s">
        <v>33</v>
      </c>
      <c r="I36" s="427"/>
    </row>
    <row r="37" spans="1:9" x14ac:dyDescent="0.25">
      <c r="A37" s="430"/>
      <c r="B37" s="132"/>
      <c r="C37" s="133" t="s">
        <v>64</v>
      </c>
      <c r="D37" s="134"/>
      <c r="E37" s="135" t="s">
        <v>66</v>
      </c>
      <c r="F37" s="133" t="s">
        <v>64</v>
      </c>
      <c r="G37" s="135" t="s">
        <v>66</v>
      </c>
      <c r="H37" s="377"/>
      <c r="I37" s="428"/>
    </row>
    <row r="38" spans="1:9" x14ac:dyDescent="0.25">
      <c r="A38" s="375" t="s">
        <v>73</v>
      </c>
      <c r="B38" s="376"/>
      <c r="C38" s="133"/>
      <c r="D38" s="134"/>
      <c r="E38" s="135"/>
      <c r="F38" s="133"/>
      <c r="G38" s="135"/>
      <c r="H38" s="136"/>
      <c r="I38" s="137"/>
    </row>
    <row r="39" spans="1:9" x14ac:dyDescent="0.25">
      <c r="A39" s="138" t="s">
        <v>52</v>
      </c>
      <c r="B39" s="246" t="s">
        <v>67</v>
      </c>
      <c r="C39" s="38"/>
      <c r="D39" s="52"/>
      <c r="E39" s="245">
        <v>2017</v>
      </c>
      <c r="F39" s="38"/>
      <c r="G39" s="37"/>
      <c r="H39" s="378"/>
      <c r="I39" s="379"/>
    </row>
    <row r="40" spans="1:9" x14ac:dyDescent="0.25">
      <c r="A40" s="138" t="s">
        <v>54</v>
      </c>
      <c r="B40" s="246" t="s">
        <v>67</v>
      </c>
      <c r="C40" s="38"/>
      <c r="D40" s="52"/>
      <c r="E40" s="245">
        <v>2017</v>
      </c>
      <c r="F40" s="38"/>
      <c r="G40" s="37"/>
      <c r="H40" s="378"/>
      <c r="I40" s="379"/>
    </row>
    <row r="41" spans="1:9" x14ac:dyDescent="0.25">
      <c r="A41" s="138" t="s">
        <v>53</v>
      </c>
      <c r="B41" s="246" t="s">
        <v>67</v>
      </c>
      <c r="C41" s="38"/>
      <c r="D41" s="52"/>
      <c r="E41" s="245">
        <v>2017</v>
      </c>
      <c r="F41" s="38"/>
      <c r="G41" s="37"/>
      <c r="H41" s="378"/>
      <c r="I41" s="379"/>
    </row>
    <row r="42" spans="1:9" x14ac:dyDescent="0.25">
      <c r="A42" s="375" t="s">
        <v>97</v>
      </c>
      <c r="B42" s="376"/>
      <c r="C42" s="133"/>
      <c r="D42" s="134"/>
      <c r="E42" s="135"/>
      <c r="F42" s="139"/>
      <c r="G42" s="140"/>
      <c r="H42" s="136"/>
      <c r="I42" s="137"/>
    </row>
    <row r="43" spans="1:9" x14ac:dyDescent="0.25">
      <c r="A43" s="275"/>
      <c r="B43" s="35"/>
      <c r="C43" s="38"/>
      <c r="D43" s="52"/>
      <c r="E43" s="37"/>
      <c r="F43" s="38"/>
      <c r="G43" s="37"/>
      <c r="H43" s="378"/>
      <c r="I43" s="379"/>
    </row>
    <row r="44" spans="1:9" x14ac:dyDescent="0.25">
      <c r="A44" s="275"/>
      <c r="B44" s="35"/>
      <c r="C44" s="38"/>
      <c r="D44" s="52"/>
      <c r="E44" s="37"/>
      <c r="F44" s="38"/>
      <c r="G44" s="37"/>
      <c r="H44" s="378"/>
      <c r="I44" s="379"/>
    </row>
    <row r="45" spans="1:9" x14ac:dyDescent="0.25">
      <c r="A45" s="275"/>
      <c r="B45" s="35"/>
      <c r="C45" s="38"/>
      <c r="D45" s="52"/>
      <c r="E45" s="37"/>
      <c r="F45" s="38"/>
      <c r="G45" s="37"/>
      <c r="H45" s="378"/>
      <c r="I45" s="379"/>
    </row>
    <row r="46" spans="1:9" x14ac:dyDescent="0.25">
      <c r="A46" s="275"/>
      <c r="B46" s="35"/>
      <c r="C46" s="38"/>
      <c r="D46" s="52"/>
      <c r="E46" s="37"/>
      <c r="F46" s="38"/>
      <c r="G46" s="37"/>
      <c r="H46" s="378"/>
      <c r="I46" s="379"/>
    </row>
    <row r="47" spans="1:9" x14ac:dyDescent="0.25">
      <c r="A47" s="275"/>
      <c r="B47" s="35"/>
      <c r="C47" s="38"/>
      <c r="D47" s="52"/>
      <c r="E47" s="37"/>
      <c r="F47" s="38"/>
      <c r="G47" s="37"/>
      <c r="H47" s="378"/>
      <c r="I47" s="379"/>
    </row>
    <row r="48" spans="1:9" x14ac:dyDescent="0.25">
      <c r="A48" s="275"/>
      <c r="B48" s="35"/>
      <c r="C48" s="38"/>
      <c r="D48" s="52"/>
      <c r="E48" s="37"/>
      <c r="F48" s="38"/>
      <c r="G48" s="37"/>
      <c r="H48" s="378"/>
      <c r="I48" s="379"/>
    </row>
    <row r="49" spans="1:10" x14ac:dyDescent="0.25">
      <c r="A49" s="275"/>
      <c r="B49" s="35"/>
      <c r="C49" s="38"/>
      <c r="D49" s="52"/>
      <c r="E49" s="37"/>
      <c r="F49" s="38"/>
      <c r="G49" s="37"/>
      <c r="H49" s="378"/>
      <c r="I49" s="379"/>
    </row>
    <row r="50" spans="1:10" x14ac:dyDescent="0.25">
      <c r="A50" s="275"/>
      <c r="B50" s="35"/>
      <c r="C50" s="38"/>
      <c r="D50" s="52"/>
      <c r="E50" s="37"/>
      <c r="F50" s="38"/>
      <c r="G50" s="37"/>
      <c r="H50" s="378"/>
      <c r="I50" s="379"/>
    </row>
    <row r="51" spans="1:10" ht="15.75" thickBot="1" x14ac:dyDescent="0.3">
      <c r="A51" s="276"/>
      <c r="B51" s="36"/>
      <c r="C51" s="39"/>
      <c r="D51" s="274"/>
      <c r="E51" s="40"/>
      <c r="F51" s="39"/>
      <c r="G51" s="40"/>
      <c r="H51" s="381"/>
      <c r="I51" s="382"/>
    </row>
    <row r="52" spans="1:10" ht="46.5" customHeight="1" x14ac:dyDescent="0.25">
      <c r="A52" s="380" t="s">
        <v>74</v>
      </c>
      <c r="B52" s="380"/>
      <c r="C52" s="380"/>
      <c r="D52" s="380"/>
      <c r="E52" s="380"/>
      <c r="F52" s="380"/>
      <c r="G52" s="380"/>
      <c r="H52" s="380"/>
      <c r="I52" s="380"/>
    </row>
    <row r="53" spans="1:10" ht="18" customHeight="1" x14ac:dyDescent="0.25">
      <c r="A53" s="91"/>
      <c r="B53" s="91"/>
      <c r="C53" s="91"/>
      <c r="D53" s="91"/>
      <c r="E53" s="91"/>
      <c r="F53" s="91"/>
      <c r="G53" s="91"/>
      <c r="H53" s="91"/>
      <c r="I53" s="91"/>
    </row>
    <row r="54" spans="1:10" ht="21" x14ac:dyDescent="0.25">
      <c r="A54" s="130" t="s">
        <v>34</v>
      </c>
      <c r="B54" s="114"/>
      <c r="C54" s="114"/>
      <c r="D54" s="114"/>
      <c r="E54" s="114"/>
      <c r="F54" s="114"/>
      <c r="G54" s="114"/>
      <c r="H54" s="114"/>
      <c r="I54" s="91"/>
    </row>
    <row r="55" spans="1:10" ht="15.75" x14ac:dyDescent="0.25">
      <c r="A55" s="370" t="s">
        <v>62</v>
      </c>
      <c r="B55" s="370"/>
      <c r="C55" s="370"/>
      <c r="D55" s="370"/>
      <c r="E55" s="370"/>
      <c r="F55" s="370"/>
      <c r="G55" s="370"/>
      <c r="H55" s="141"/>
      <c r="I55" s="91"/>
    </row>
    <row r="56" spans="1:10" ht="6" customHeight="1" thickBot="1" x14ac:dyDescent="0.3">
      <c r="A56" s="91"/>
      <c r="B56" s="91"/>
      <c r="C56" s="91"/>
      <c r="D56" s="91"/>
      <c r="E56" s="91"/>
      <c r="F56" s="91"/>
      <c r="G56" s="91"/>
      <c r="H56" s="91"/>
      <c r="I56" s="91"/>
    </row>
    <row r="57" spans="1:10" s="3" customFormat="1" ht="15.75" x14ac:dyDescent="0.25">
      <c r="A57" s="142" t="s">
        <v>24</v>
      </c>
      <c r="B57" s="143"/>
      <c r="C57" s="143"/>
      <c r="D57" s="143"/>
      <c r="E57" s="143"/>
      <c r="F57" s="367"/>
      <c r="G57" s="368"/>
      <c r="H57" s="368"/>
      <c r="I57" s="369"/>
    </row>
    <row r="58" spans="1:10" s="3" customFormat="1" ht="15.75" x14ac:dyDescent="0.25">
      <c r="A58" s="144" t="s">
        <v>3</v>
      </c>
      <c r="B58" s="371"/>
      <c r="C58" s="371"/>
      <c r="D58" s="371"/>
      <c r="E58" s="371"/>
      <c r="F58" s="364" t="s">
        <v>51</v>
      </c>
      <c r="G58" s="365"/>
      <c r="H58" s="365"/>
      <c r="I58" s="366"/>
    </row>
    <row r="59" spans="1:10" ht="63" customHeight="1" x14ac:dyDescent="0.25">
      <c r="A59" s="45" t="s">
        <v>27</v>
      </c>
      <c r="B59" s="313" t="s">
        <v>28</v>
      </c>
      <c r="C59" s="314"/>
      <c r="D59" s="314"/>
      <c r="E59" s="314"/>
      <c r="F59" s="361"/>
      <c r="G59" s="362"/>
      <c r="H59" s="362"/>
      <c r="I59" s="363"/>
      <c r="J59" s="13" t="b">
        <v>0</v>
      </c>
    </row>
    <row r="60" spans="1:10" ht="46.5" customHeight="1" x14ac:dyDescent="0.25">
      <c r="A60" s="14" t="s">
        <v>29</v>
      </c>
      <c r="B60" s="321" t="s">
        <v>107</v>
      </c>
      <c r="C60" s="322"/>
      <c r="D60" s="322"/>
      <c r="E60" s="322"/>
      <c r="F60" s="315"/>
      <c r="G60" s="316"/>
      <c r="H60" s="316"/>
      <c r="I60" s="317"/>
      <c r="J60" s="13" t="b">
        <v>0</v>
      </c>
    </row>
    <row r="61" spans="1:10" ht="33.75" customHeight="1" x14ac:dyDescent="0.25">
      <c r="A61" s="14" t="s">
        <v>30</v>
      </c>
      <c r="B61" s="321" t="s">
        <v>31</v>
      </c>
      <c r="C61" s="322"/>
      <c r="D61" s="322"/>
      <c r="E61" s="322"/>
      <c r="F61" s="315"/>
      <c r="G61" s="316"/>
      <c r="H61" s="316"/>
      <c r="I61" s="317"/>
      <c r="J61" s="13" t="b">
        <v>0</v>
      </c>
    </row>
    <row r="62" spans="1:10" ht="33" customHeight="1" x14ac:dyDescent="0.25">
      <c r="A62" s="14" t="s">
        <v>4</v>
      </c>
      <c r="B62" s="321" t="s">
        <v>35</v>
      </c>
      <c r="C62" s="322"/>
      <c r="D62" s="322"/>
      <c r="E62" s="322"/>
      <c r="F62" s="315"/>
      <c r="G62" s="316"/>
      <c r="H62" s="316"/>
      <c r="I62" s="317"/>
      <c r="J62" s="13" t="b">
        <v>0</v>
      </c>
    </row>
    <row r="63" spans="1:10" ht="35.25" customHeight="1" x14ac:dyDescent="0.25">
      <c r="A63" s="14" t="s">
        <v>36</v>
      </c>
      <c r="B63" s="321" t="s">
        <v>108</v>
      </c>
      <c r="C63" s="322"/>
      <c r="D63" s="322"/>
      <c r="E63" s="322"/>
      <c r="F63" s="315"/>
      <c r="G63" s="316"/>
      <c r="H63" s="316"/>
      <c r="I63" s="317"/>
      <c r="J63" s="13" t="b">
        <v>0</v>
      </c>
    </row>
    <row r="64" spans="1:10" ht="45" customHeight="1" x14ac:dyDescent="0.25">
      <c r="A64" s="14" t="s">
        <v>60</v>
      </c>
      <c r="B64" s="321" t="s">
        <v>109</v>
      </c>
      <c r="C64" s="322"/>
      <c r="D64" s="322"/>
      <c r="E64" s="322"/>
      <c r="F64" s="315"/>
      <c r="G64" s="316"/>
      <c r="H64" s="316"/>
      <c r="I64" s="317"/>
      <c r="J64" s="13" t="b">
        <v>0</v>
      </c>
    </row>
    <row r="65" spans="1:11" ht="142.9" customHeight="1" x14ac:dyDescent="0.25">
      <c r="A65" s="14" t="s">
        <v>37</v>
      </c>
      <c r="B65" s="323" t="s">
        <v>110</v>
      </c>
      <c r="C65" s="324"/>
      <c r="D65" s="324"/>
      <c r="E65" s="324"/>
      <c r="F65" s="315" t="s">
        <v>125</v>
      </c>
      <c r="G65" s="316"/>
      <c r="H65" s="316"/>
      <c r="I65" s="317"/>
      <c r="J65" s="13" t="b">
        <v>0</v>
      </c>
    </row>
    <row r="66" spans="1:11" ht="30.75" customHeight="1" thickBot="1" x14ac:dyDescent="0.3">
      <c r="A66" s="15" t="s">
        <v>38</v>
      </c>
      <c r="B66" s="307" t="s">
        <v>39</v>
      </c>
      <c r="C66" s="308"/>
      <c r="D66" s="308"/>
      <c r="E66" s="308"/>
      <c r="F66" s="318"/>
      <c r="G66" s="319"/>
      <c r="H66" s="319"/>
      <c r="I66" s="320"/>
      <c r="J66" s="13" t="b">
        <v>0</v>
      </c>
    </row>
    <row r="67" spans="1:11" ht="6" customHeight="1" x14ac:dyDescent="0.25">
      <c r="A67" s="91"/>
      <c r="B67" s="91"/>
      <c r="C67" s="91"/>
      <c r="D67" s="91"/>
      <c r="E67" s="91"/>
      <c r="F67" s="91"/>
      <c r="G67" s="91"/>
      <c r="H67" s="91"/>
      <c r="I67" s="145"/>
    </row>
    <row r="68" spans="1:11" ht="21" x14ac:dyDescent="0.25">
      <c r="A68" s="329" t="s">
        <v>55</v>
      </c>
      <c r="B68" s="329"/>
      <c r="C68" s="329"/>
      <c r="D68" s="329"/>
      <c r="E68" s="329"/>
      <c r="F68" s="329"/>
      <c r="G68" s="329"/>
      <c r="H68" s="329"/>
      <c r="I68" s="329"/>
    </row>
    <row r="69" spans="1:11" ht="2.25" customHeight="1" x14ac:dyDescent="0.25">
      <c r="A69" s="91"/>
      <c r="B69" s="91"/>
      <c r="C69" s="91"/>
      <c r="D69" s="91"/>
      <c r="E69" s="91"/>
      <c r="F69" s="91"/>
      <c r="G69" s="91"/>
      <c r="H69" s="91"/>
      <c r="I69" s="91"/>
    </row>
    <row r="70" spans="1:11" ht="45" customHeight="1" x14ac:dyDescent="0.25">
      <c r="A70" s="425" t="s">
        <v>100</v>
      </c>
      <c r="B70" s="425"/>
      <c r="C70" s="425"/>
      <c r="D70" s="425"/>
      <c r="E70" s="425"/>
      <c r="F70" s="425"/>
      <c r="G70" s="425"/>
      <c r="H70" s="425"/>
      <c r="I70" s="425"/>
    </row>
    <row r="71" spans="1:11" ht="4.5" customHeight="1" thickBot="1" x14ac:dyDescent="0.3">
      <c r="A71" s="91"/>
      <c r="B71" s="91"/>
      <c r="C71" s="91"/>
      <c r="D71" s="91"/>
      <c r="E71" s="91"/>
      <c r="F71" s="91"/>
      <c r="G71" s="91"/>
      <c r="H71" s="91"/>
      <c r="I71" s="91"/>
    </row>
    <row r="72" spans="1:11" ht="30.75" customHeight="1" thickBot="1" x14ac:dyDescent="0.3">
      <c r="A72" s="146" t="s">
        <v>12</v>
      </c>
      <c r="B72" s="147"/>
      <c r="C72" s="148" t="s">
        <v>11</v>
      </c>
      <c r="D72" s="149">
        <v>2016</v>
      </c>
      <c r="E72" s="150">
        <v>2017</v>
      </c>
      <c r="F72" s="150">
        <v>2018</v>
      </c>
      <c r="G72" s="150">
        <v>2019</v>
      </c>
      <c r="H72" s="150">
        <v>2020</v>
      </c>
      <c r="I72" s="151" t="s">
        <v>75</v>
      </c>
    </row>
    <row r="73" spans="1:11" ht="24.95" customHeight="1" x14ac:dyDescent="0.25">
      <c r="A73" s="336" t="s">
        <v>42</v>
      </c>
      <c r="B73" s="152" t="s">
        <v>68</v>
      </c>
      <c r="C73" s="56"/>
      <c r="D73" s="153"/>
      <c r="E73" s="57"/>
      <c r="F73" s="57"/>
      <c r="G73" s="58"/>
      <c r="H73" s="59"/>
      <c r="I73" s="154">
        <f t="shared" ref="I73:I90" si="0">SUM(D73:H73)-C73</f>
        <v>0</v>
      </c>
      <c r="J73" s="4"/>
      <c r="K73" s="4"/>
    </row>
    <row r="74" spans="1:11" ht="24.95" customHeight="1" x14ac:dyDescent="0.25">
      <c r="A74" s="337"/>
      <c r="B74" s="155" t="s">
        <v>70</v>
      </c>
      <c r="C74" s="41"/>
      <c r="D74" s="60"/>
      <c r="E74" s="16"/>
      <c r="F74" s="16"/>
      <c r="G74" s="17"/>
      <c r="H74" s="18"/>
      <c r="I74" s="156">
        <f t="shared" si="0"/>
        <v>0</v>
      </c>
      <c r="J74" s="4"/>
      <c r="K74" s="4"/>
    </row>
    <row r="75" spans="1:11" ht="24.95" customHeight="1" x14ac:dyDescent="0.25">
      <c r="A75" s="338" t="s">
        <v>40</v>
      </c>
      <c r="B75" s="155" t="s">
        <v>68</v>
      </c>
      <c r="C75" s="41"/>
      <c r="D75" s="157"/>
      <c r="E75" s="16"/>
      <c r="F75" s="17"/>
      <c r="G75" s="17"/>
      <c r="H75" s="18"/>
      <c r="I75" s="156">
        <f t="shared" si="0"/>
        <v>0</v>
      </c>
      <c r="J75" s="4"/>
      <c r="K75" s="4"/>
    </row>
    <row r="76" spans="1:11" ht="24.95" customHeight="1" x14ac:dyDescent="0.25">
      <c r="A76" s="338"/>
      <c r="B76" s="155" t="s">
        <v>70</v>
      </c>
      <c r="C76" s="41"/>
      <c r="D76" s="60"/>
      <c r="E76" s="16"/>
      <c r="F76" s="17"/>
      <c r="G76" s="17"/>
      <c r="H76" s="18"/>
      <c r="I76" s="156">
        <f t="shared" si="0"/>
        <v>0</v>
      </c>
      <c r="J76" s="4"/>
      <c r="K76" s="4"/>
    </row>
    <row r="77" spans="1:11" ht="24.95" customHeight="1" x14ac:dyDescent="0.25">
      <c r="A77" s="337" t="s">
        <v>41</v>
      </c>
      <c r="B77" s="155" t="s">
        <v>68</v>
      </c>
      <c r="C77" s="41"/>
      <c r="D77" s="157"/>
      <c r="E77" s="16"/>
      <c r="F77" s="17"/>
      <c r="G77" s="17"/>
      <c r="H77" s="18"/>
      <c r="I77" s="156">
        <f t="shared" si="0"/>
        <v>0</v>
      </c>
      <c r="J77" s="4"/>
      <c r="K77" s="4"/>
    </row>
    <row r="78" spans="1:11" ht="24.95" customHeight="1" thickBot="1" x14ac:dyDescent="0.3">
      <c r="A78" s="339"/>
      <c r="B78" s="158" t="s">
        <v>70</v>
      </c>
      <c r="C78" s="42"/>
      <c r="D78" s="61"/>
      <c r="E78" s="19"/>
      <c r="F78" s="20"/>
      <c r="G78" s="20"/>
      <c r="H78" s="21"/>
      <c r="I78" s="159">
        <f t="shared" si="0"/>
        <v>0</v>
      </c>
      <c r="J78" s="4"/>
      <c r="K78" s="4"/>
    </row>
    <row r="79" spans="1:11" ht="24.95" customHeight="1" x14ac:dyDescent="0.25">
      <c r="A79" s="325" t="s">
        <v>101</v>
      </c>
      <c r="B79" s="160" t="s">
        <v>68</v>
      </c>
      <c r="C79" s="43"/>
      <c r="D79" s="161"/>
      <c r="E79" s="22"/>
      <c r="F79" s="23"/>
      <c r="G79" s="23"/>
      <c r="H79" s="24"/>
      <c r="I79" s="154">
        <f t="shared" si="0"/>
        <v>0</v>
      </c>
      <c r="J79" s="4"/>
      <c r="K79" s="4"/>
    </row>
    <row r="80" spans="1:11" ht="24.95" customHeight="1" x14ac:dyDescent="0.25">
      <c r="A80" s="326"/>
      <c r="B80" s="162" t="s">
        <v>70</v>
      </c>
      <c r="C80" s="44"/>
      <c r="D80" s="62"/>
      <c r="E80" s="25"/>
      <c r="F80" s="26"/>
      <c r="G80" s="26"/>
      <c r="H80" s="27"/>
      <c r="I80" s="156">
        <f t="shared" si="0"/>
        <v>0</v>
      </c>
      <c r="J80" s="4"/>
      <c r="K80" s="4"/>
    </row>
    <row r="81" spans="1:11" ht="24.95" customHeight="1" x14ac:dyDescent="0.25">
      <c r="A81" s="326" t="s">
        <v>49</v>
      </c>
      <c r="B81" s="162" t="s">
        <v>68</v>
      </c>
      <c r="C81" s="44"/>
      <c r="D81" s="157"/>
      <c r="E81" s="28"/>
      <c r="F81" s="29"/>
      <c r="G81" s="29"/>
      <c r="H81" s="30"/>
      <c r="I81" s="156">
        <f t="shared" si="0"/>
        <v>0</v>
      </c>
      <c r="J81" s="4"/>
      <c r="K81" s="4"/>
    </row>
    <row r="82" spans="1:11" ht="24.95" customHeight="1" x14ac:dyDescent="0.25">
      <c r="A82" s="326"/>
      <c r="B82" s="162" t="s">
        <v>70</v>
      </c>
      <c r="C82" s="44"/>
      <c r="D82" s="62"/>
      <c r="E82" s="31"/>
      <c r="F82" s="26"/>
      <c r="G82" s="26"/>
      <c r="H82" s="27"/>
      <c r="I82" s="156">
        <f t="shared" si="0"/>
        <v>0</v>
      </c>
    </row>
    <row r="83" spans="1:11" ht="24.95" customHeight="1" x14ac:dyDescent="0.25">
      <c r="A83" s="330" t="s">
        <v>43</v>
      </c>
      <c r="B83" s="162" t="s">
        <v>68</v>
      </c>
      <c r="C83" s="44"/>
      <c r="D83" s="157"/>
      <c r="E83" s="28"/>
      <c r="F83" s="29"/>
      <c r="G83" s="29"/>
      <c r="H83" s="30"/>
      <c r="I83" s="156">
        <f t="shared" si="0"/>
        <v>0</v>
      </c>
    </row>
    <row r="84" spans="1:11" ht="24.95" customHeight="1" thickBot="1" x14ac:dyDescent="0.3">
      <c r="A84" s="331"/>
      <c r="B84" s="163" t="s">
        <v>70</v>
      </c>
      <c r="C84" s="55"/>
      <c r="D84" s="63"/>
      <c r="E84" s="32"/>
      <c r="F84" s="33"/>
      <c r="G84" s="33"/>
      <c r="H84" s="34"/>
      <c r="I84" s="159">
        <f t="shared" si="0"/>
        <v>0</v>
      </c>
    </row>
    <row r="85" spans="1:11" ht="24.95" customHeight="1" x14ac:dyDescent="0.25">
      <c r="A85" s="164" t="s">
        <v>115</v>
      </c>
      <c r="B85" s="165" t="s">
        <v>70</v>
      </c>
      <c r="C85" s="232"/>
      <c r="D85" s="247"/>
      <c r="E85" s="239"/>
      <c r="F85" s="240"/>
      <c r="G85" s="240"/>
      <c r="H85" s="241"/>
      <c r="I85" s="154">
        <f t="shared" si="0"/>
        <v>0</v>
      </c>
    </row>
    <row r="86" spans="1:11" ht="24.95" customHeight="1" thickBot="1" x14ac:dyDescent="0.3">
      <c r="A86" s="166" t="s">
        <v>50</v>
      </c>
      <c r="B86" s="167" t="s">
        <v>70</v>
      </c>
      <c r="C86" s="233"/>
      <c r="D86" s="248"/>
      <c r="E86" s="242"/>
      <c r="F86" s="243"/>
      <c r="G86" s="243"/>
      <c r="H86" s="244"/>
      <c r="I86" s="159">
        <f t="shared" si="0"/>
        <v>0</v>
      </c>
    </row>
    <row r="87" spans="1:11" s="51" customFormat="1" ht="39.950000000000003" customHeight="1" thickBot="1" x14ac:dyDescent="0.3">
      <c r="A87" s="168" t="s">
        <v>127</v>
      </c>
      <c r="B87" s="169" t="s">
        <v>70</v>
      </c>
      <c r="C87" s="234"/>
      <c r="D87" s="235"/>
      <c r="E87" s="236"/>
      <c r="F87" s="237"/>
      <c r="G87" s="237"/>
      <c r="H87" s="238"/>
      <c r="I87" s="170">
        <f t="shared" si="0"/>
        <v>0</v>
      </c>
    </row>
    <row r="88" spans="1:11" ht="20.100000000000001" customHeight="1" x14ac:dyDescent="0.25">
      <c r="A88" s="332" t="s">
        <v>122</v>
      </c>
      <c r="B88" s="333"/>
      <c r="C88" s="171">
        <f>SUMIF(B73:B86,"Upravičeni",C73:C86)</f>
        <v>0</v>
      </c>
      <c r="D88" s="172">
        <f>SUMIF(B73:B86,"Upravičeni",D73:D86)</f>
        <v>0</v>
      </c>
      <c r="E88" s="173">
        <f>SUMIF(B73:B87,"Upravičeni",E73:E87)</f>
        <v>0</v>
      </c>
      <c r="F88" s="174">
        <f>SUMIF(B73:B87,"Upravičeni",F73:F87)</f>
        <v>0</v>
      </c>
      <c r="G88" s="174">
        <f>SUMIF(B73:B87,"Upravičeni",G73:G87)</f>
        <v>0</v>
      </c>
      <c r="H88" s="175">
        <f>SUMIF(B73:B87,"Upravičeni",H73:H87)</f>
        <v>0</v>
      </c>
      <c r="I88" s="176">
        <f t="shared" si="0"/>
        <v>0</v>
      </c>
    </row>
    <row r="89" spans="1:11" ht="20.100000000000001" customHeight="1" x14ac:dyDescent="0.25">
      <c r="A89" s="334" t="s">
        <v>121</v>
      </c>
      <c r="B89" s="335"/>
      <c r="C89" s="177">
        <f>SUMIF(B73:B86,"Neupravičeni",C73:C86)</f>
        <v>0</v>
      </c>
      <c r="D89" s="177">
        <f>SUMIF(B73:B86,"Neupravičeni",D73:D86)</f>
        <v>0</v>
      </c>
      <c r="E89" s="178">
        <f>SUMIF(B73:B86,"Neupravičeni",E73:E86)</f>
        <v>0</v>
      </c>
      <c r="F89" s="179">
        <f>SUMIF(B73:B86,"Neupravičeni",F73:F86)</f>
        <v>0</v>
      </c>
      <c r="G89" s="179">
        <f>SUMIF(B73:B86,"Neupravičeni",G73:G86)</f>
        <v>0</v>
      </c>
      <c r="H89" s="180">
        <f>SUMIF(B73:B86,"Neupravičeni",H73:H86)</f>
        <v>0</v>
      </c>
      <c r="I89" s="156">
        <f t="shared" si="0"/>
        <v>0</v>
      </c>
    </row>
    <row r="90" spans="1:11" ht="20.100000000000001" customHeight="1" thickBot="1" x14ac:dyDescent="0.3">
      <c r="A90" s="415" t="s">
        <v>123</v>
      </c>
      <c r="B90" s="416"/>
      <c r="C90" s="181">
        <f t="shared" ref="C90:H90" si="1">C87</f>
        <v>0</v>
      </c>
      <c r="D90" s="182">
        <f t="shared" si="1"/>
        <v>0</v>
      </c>
      <c r="E90" s="183">
        <f t="shared" si="1"/>
        <v>0</v>
      </c>
      <c r="F90" s="184">
        <f t="shared" si="1"/>
        <v>0</v>
      </c>
      <c r="G90" s="184">
        <f t="shared" si="1"/>
        <v>0</v>
      </c>
      <c r="H90" s="185">
        <f t="shared" si="1"/>
        <v>0</v>
      </c>
      <c r="I90" s="186">
        <f t="shared" si="0"/>
        <v>0</v>
      </c>
    </row>
    <row r="91" spans="1:11" ht="33" customHeight="1" thickBot="1" x14ac:dyDescent="0.3">
      <c r="A91" s="327" t="s">
        <v>98</v>
      </c>
      <c r="B91" s="328"/>
      <c r="C91" s="187">
        <f>SUM(C88:C90)</f>
        <v>0</v>
      </c>
      <c r="D91" s="188">
        <f>D88+D89+D90</f>
        <v>0</v>
      </c>
      <c r="E91" s="189">
        <f>SUM(E88:E90)</f>
        <v>0</v>
      </c>
      <c r="F91" s="190">
        <f>SUM(F88:F90)</f>
        <v>0</v>
      </c>
      <c r="G91" s="190">
        <f>SUM(G88:G90)</f>
        <v>0</v>
      </c>
      <c r="H91" s="191">
        <f>SUM(H88:H90)</f>
        <v>0</v>
      </c>
      <c r="I91" s="192">
        <f>C91-SUM(D91:H91)</f>
        <v>0</v>
      </c>
    </row>
    <row r="92" spans="1:11" ht="15.75" x14ac:dyDescent="0.25">
      <c r="A92" s="277" t="s">
        <v>90</v>
      </c>
      <c r="B92" s="278"/>
      <c r="C92" s="193">
        <f>C88*0.8</f>
        <v>0</v>
      </c>
      <c r="D92" s="249"/>
      <c r="E92" s="263"/>
      <c r="F92" s="261"/>
      <c r="G92" s="261"/>
      <c r="H92" s="261"/>
      <c r="I92" s="194" t="str">
        <f>IF(I91=0,"OK","NAPAKA")</f>
        <v>OK</v>
      </c>
    </row>
    <row r="93" spans="1:11" ht="15.75" x14ac:dyDescent="0.25">
      <c r="A93" s="283" t="s">
        <v>91</v>
      </c>
      <c r="B93" s="284"/>
      <c r="C93" s="195">
        <f>C92*0.85</f>
        <v>0</v>
      </c>
      <c r="D93" s="250"/>
      <c r="E93" s="263"/>
      <c r="F93" s="264" t="s">
        <v>106</v>
      </c>
      <c r="G93" s="265"/>
      <c r="H93" s="252"/>
      <c r="I93" s="199"/>
    </row>
    <row r="94" spans="1:11" ht="16.5" thickBot="1" x14ac:dyDescent="0.3">
      <c r="A94" s="285" t="s">
        <v>92</v>
      </c>
      <c r="B94" s="286"/>
      <c r="C94" s="200">
        <f>C92*0.15</f>
        <v>0</v>
      </c>
      <c r="D94" s="250"/>
      <c r="E94" s="201"/>
      <c r="F94" s="202"/>
      <c r="G94" s="197" t="s">
        <v>105</v>
      </c>
      <c r="H94" s="197"/>
      <c r="I94" s="199"/>
    </row>
    <row r="95" spans="1:11" ht="15.75" x14ac:dyDescent="0.25">
      <c r="A95" s="203"/>
      <c r="B95" s="204"/>
      <c r="C95" s="251"/>
      <c r="D95" s="251"/>
      <c r="E95" s="91"/>
      <c r="F95" s="205"/>
      <c r="G95" s="206" t="s">
        <v>114</v>
      </c>
      <c r="H95" s="110"/>
      <c r="I95" s="199"/>
    </row>
    <row r="96" spans="1:11" x14ac:dyDescent="0.25">
      <c r="A96" s="206"/>
      <c r="B96" s="207"/>
      <c r="C96" s="252"/>
      <c r="D96" s="252"/>
      <c r="E96" s="110"/>
      <c r="F96" s="208"/>
      <c r="G96" s="196" t="s">
        <v>76</v>
      </c>
      <c r="H96" s="91"/>
      <c r="I96" s="91"/>
    </row>
    <row r="97" spans="1:9" x14ac:dyDescent="0.25">
      <c r="A97" s="206"/>
      <c r="B97" s="207"/>
      <c r="C97" s="252"/>
      <c r="D97" s="252"/>
      <c r="E97" s="110"/>
      <c r="F97" s="209"/>
      <c r="G97" s="196" t="s">
        <v>126</v>
      </c>
      <c r="H97" s="91"/>
      <c r="I97" s="91"/>
    </row>
    <row r="98" spans="1:9" ht="22.5" customHeight="1" thickBot="1" x14ac:dyDescent="0.3">
      <c r="A98" s="210" t="s">
        <v>102</v>
      </c>
      <c r="B98" s="211"/>
      <c r="C98" s="252"/>
      <c r="D98" s="252"/>
      <c r="E98" s="198"/>
      <c r="F98" s="198"/>
      <c r="G98" s="197"/>
      <c r="H98" s="197"/>
      <c r="I98" s="91"/>
    </row>
    <row r="99" spans="1:9" ht="45" customHeight="1" x14ac:dyDescent="0.25">
      <c r="A99" s="212" t="s">
        <v>78</v>
      </c>
      <c r="B99" s="213" t="str">
        <f>IF(C79&lt;=0.1*C88,"NE","DA, vrednost v celici C79 je potrebno znižati, del prenesti na C80")</f>
        <v>NE</v>
      </c>
      <c r="C99" s="253"/>
      <c r="D99" s="253"/>
      <c r="E99" s="291" t="s">
        <v>79</v>
      </c>
      <c r="F99" s="292"/>
      <c r="G99" s="292"/>
      <c r="H99" s="214" t="s">
        <v>80</v>
      </c>
      <c r="I99" s="215" t="s">
        <v>81</v>
      </c>
    </row>
    <row r="100" spans="1:9" ht="22.5" customHeight="1" x14ac:dyDescent="0.25">
      <c r="A100" s="279" t="s">
        <v>77</v>
      </c>
      <c r="B100" s="281" t="str">
        <f>IF(C81&lt;=0.1*C88,"NE","DA, vrednost v celici C81 je potrebno znižati, del prenesti na C82")</f>
        <v>NE</v>
      </c>
      <c r="C100" s="426"/>
      <c r="D100" s="254"/>
      <c r="E100" s="293" t="str">
        <f>A73</f>
        <v>1.1. Gradnja nepremičnin</v>
      </c>
      <c r="F100" s="294"/>
      <c r="G100" s="294"/>
      <c r="H100" s="216">
        <f>C73</f>
        <v>0</v>
      </c>
      <c r="I100" s="217">
        <f>H100*0.8</f>
        <v>0</v>
      </c>
    </row>
    <row r="101" spans="1:9" ht="29.25" customHeight="1" thickBot="1" x14ac:dyDescent="0.3">
      <c r="A101" s="280"/>
      <c r="B101" s="282"/>
      <c r="C101" s="426"/>
      <c r="D101" s="254"/>
      <c r="E101" s="293" t="str">
        <f>A75</f>
        <v>1.3. Oprema in druga opredmetena osnovna sredstva (oprema)</v>
      </c>
      <c r="F101" s="294"/>
      <c r="G101" s="294"/>
      <c r="H101" s="216">
        <f>C75</f>
        <v>0</v>
      </c>
      <c r="I101" s="217">
        <f>H101*0.8</f>
        <v>0</v>
      </c>
    </row>
    <row r="102" spans="1:9" ht="15" customHeight="1" x14ac:dyDescent="0.25">
      <c r="A102" s="218"/>
      <c r="B102" s="219"/>
      <c r="C102" s="255"/>
      <c r="D102" s="255"/>
      <c r="E102" s="293" t="str">
        <f>A77</f>
        <v>1.4. Investicije v neopredmetena sredstva</v>
      </c>
      <c r="F102" s="294"/>
      <c r="G102" s="294"/>
      <c r="H102" s="220">
        <f>C77</f>
        <v>0</v>
      </c>
      <c r="I102" s="217">
        <f t="shared" ref="I102:I105" si="2">H102*0.8</f>
        <v>0</v>
      </c>
    </row>
    <row r="103" spans="1:9" ht="15" customHeight="1" x14ac:dyDescent="0.25">
      <c r="A103" s="256"/>
      <c r="B103" s="257"/>
      <c r="C103" s="255"/>
      <c r="D103" s="255"/>
      <c r="E103" s="299" t="str">
        <f>A79</f>
        <v>1.2. Nakup nezazidanih zemljišč*</v>
      </c>
      <c r="F103" s="300"/>
      <c r="G103" s="300"/>
      <c r="H103" s="220">
        <f>C79</f>
        <v>0</v>
      </c>
      <c r="I103" s="217">
        <f t="shared" si="2"/>
        <v>0</v>
      </c>
    </row>
    <row r="104" spans="1:9" x14ac:dyDescent="0.25">
      <c r="A104" s="251"/>
      <c r="B104" s="252"/>
      <c r="C104" s="252"/>
      <c r="D104" s="252"/>
      <c r="E104" s="301" t="str">
        <f>A81</f>
        <v>5. Stroški informiranja in komuniciranja *</v>
      </c>
      <c r="F104" s="302"/>
      <c r="G104" s="302"/>
      <c r="H104" s="220">
        <f>C81</f>
        <v>0</v>
      </c>
      <c r="I104" s="217">
        <f t="shared" si="2"/>
        <v>0</v>
      </c>
    </row>
    <row r="105" spans="1:9" ht="18.75" customHeight="1" x14ac:dyDescent="0.25">
      <c r="A105" s="251"/>
      <c r="B105" s="252"/>
      <c r="C105" s="252"/>
      <c r="D105" s="252"/>
      <c r="E105" s="301" t="str">
        <f>A83</f>
        <v>7. Stroški storitev zunanjih izvajalcev</v>
      </c>
      <c r="F105" s="302"/>
      <c r="G105" s="302"/>
      <c r="H105" s="220">
        <f>C83</f>
        <v>0</v>
      </c>
      <c r="I105" s="217">
        <f t="shared" si="2"/>
        <v>0</v>
      </c>
    </row>
    <row r="106" spans="1:9" ht="15.75" thickBot="1" x14ac:dyDescent="0.3">
      <c r="A106" s="110"/>
      <c r="B106" s="198"/>
      <c r="C106" s="198"/>
      <c r="D106" s="198"/>
      <c r="E106" s="303" t="s">
        <v>11</v>
      </c>
      <c r="F106" s="304"/>
      <c r="G106" s="304"/>
      <c r="H106" s="221">
        <f>SUM(H100:H105)</f>
        <v>0</v>
      </c>
      <c r="I106" s="222">
        <f>SUM(I100:I105)</f>
        <v>0</v>
      </c>
    </row>
    <row r="107" spans="1:9" ht="21" x14ac:dyDescent="0.25">
      <c r="A107" s="130" t="s">
        <v>104</v>
      </c>
      <c r="B107" s="91"/>
      <c r="C107" s="91"/>
      <c r="D107" s="91"/>
      <c r="E107" s="111"/>
      <c r="F107" s="112"/>
      <c r="G107" s="111"/>
      <c r="H107" s="111"/>
      <c r="I107" s="91"/>
    </row>
    <row r="108" spans="1:9" ht="37.5" customHeight="1" thickBot="1" x14ac:dyDescent="0.3">
      <c r="A108" s="306" t="s">
        <v>113</v>
      </c>
      <c r="B108" s="306"/>
      <c r="C108" s="306"/>
      <c r="D108" s="306"/>
      <c r="E108" s="306"/>
      <c r="F108" s="306"/>
      <c r="G108" s="306"/>
      <c r="H108" s="223"/>
      <c r="I108" s="91"/>
    </row>
    <row r="109" spans="1:9" ht="18" customHeight="1" x14ac:dyDescent="0.25">
      <c r="A109" s="287" t="s">
        <v>82</v>
      </c>
      <c r="B109" s="417" t="s">
        <v>12</v>
      </c>
      <c r="C109" s="418"/>
      <c r="D109" s="419"/>
      <c r="E109" s="289" t="s">
        <v>83</v>
      </c>
      <c r="F109" s="295" t="s">
        <v>95</v>
      </c>
      <c r="G109" s="297" t="s">
        <v>84</v>
      </c>
      <c r="H109" s="297" t="s">
        <v>117</v>
      </c>
      <c r="I109" s="110"/>
    </row>
    <row r="110" spans="1:9" ht="38.25" customHeight="1" thickBot="1" x14ac:dyDescent="0.3">
      <c r="A110" s="288"/>
      <c r="B110" s="224" t="s">
        <v>68</v>
      </c>
      <c r="C110" s="224" t="s">
        <v>116</v>
      </c>
      <c r="D110" s="224" t="s">
        <v>124</v>
      </c>
      <c r="E110" s="290"/>
      <c r="F110" s="296"/>
      <c r="G110" s="298"/>
      <c r="H110" s="298"/>
      <c r="I110" s="225"/>
    </row>
    <row r="111" spans="1:9" ht="15.75" x14ac:dyDescent="0.25">
      <c r="A111" s="226">
        <v>2018</v>
      </c>
      <c r="B111" s="66"/>
      <c r="C111" s="46"/>
      <c r="D111" s="53"/>
      <c r="E111" s="227">
        <f>SUM(B111:D111)</f>
        <v>0</v>
      </c>
      <c r="F111" s="228">
        <f>B111*0.8</f>
        <v>0</v>
      </c>
      <c r="G111" s="229">
        <f>B111*0.2+C111</f>
        <v>0</v>
      </c>
      <c r="H111" s="229">
        <f>D111</f>
        <v>0</v>
      </c>
      <c r="I111" s="74"/>
    </row>
    <row r="112" spans="1:9" ht="15.75" x14ac:dyDescent="0.25">
      <c r="A112" s="230">
        <v>2019</v>
      </c>
      <c r="B112" s="46"/>
      <c r="C112" s="47"/>
      <c r="D112" s="53"/>
      <c r="E112" s="227">
        <f>SUM(B112:D112)</f>
        <v>0</v>
      </c>
      <c r="F112" s="228">
        <f t="shared" ref="F112:F113" si="3">B112*0.8</f>
        <v>0</v>
      </c>
      <c r="G112" s="229">
        <f>B112*0.2+C112</f>
        <v>0</v>
      </c>
      <c r="H112" s="229">
        <f t="shared" ref="H112:H113" si="4">D112</f>
        <v>0</v>
      </c>
      <c r="I112" s="74"/>
    </row>
    <row r="113" spans="1:9" ht="16.5" thickBot="1" x14ac:dyDescent="0.3">
      <c r="A113" s="231">
        <v>2020</v>
      </c>
      <c r="B113" s="65"/>
      <c r="C113" s="48"/>
      <c r="D113" s="54"/>
      <c r="E113" s="227">
        <f>SUM(B113:D113)</f>
        <v>0</v>
      </c>
      <c r="F113" s="228">
        <f t="shared" si="3"/>
        <v>0</v>
      </c>
      <c r="G113" s="229">
        <f>B113*0.2+C113</f>
        <v>0</v>
      </c>
      <c r="H113" s="229">
        <f t="shared" si="4"/>
        <v>0</v>
      </c>
      <c r="I113" s="74"/>
    </row>
    <row r="114" spans="1:9" ht="16.5" thickBot="1" x14ac:dyDescent="0.3">
      <c r="A114" s="67" t="s">
        <v>11</v>
      </c>
      <c r="B114" s="68">
        <f t="shared" ref="B114:H114" si="5">SUM(B111:B113)</f>
        <v>0</v>
      </c>
      <c r="C114" s="69">
        <f t="shared" si="5"/>
        <v>0</v>
      </c>
      <c r="D114" s="70">
        <f t="shared" si="5"/>
        <v>0</v>
      </c>
      <c r="E114" s="71">
        <f t="shared" si="5"/>
        <v>0</v>
      </c>
      <c r="F114" s="72">
        <f t="shared" si="5"/>
        <v>0</v>
      </c>
      <c r="G114" s="73">
        <f t="shared" si="5"/>
        <v>0</v>
      </c>
      <c r="H114" s="73">
        <f t="shared" si="5"/>
        <v>0</v>
      </c>
      <c r="I114" s="74"/>
    </row>
    <row r="115" spans="1:9" ht="15.75" x14ac:dyDescent="0.25">
      <c r="A115" s="75" t="s">
        <v>75</v>
      </c>
      <c r="B115" s="76">
        <f>B114-C88</f>
        <v>0</v>
      </c>
      <c r="C115" s="77">
        <f>C114-C89</f>
        <v>0</v>
      </c>
      <c r="D115" s="77">
        <f>D114-C90</f>
        <v>0</v>
      </c>
      <c r="E115" s="77">
        <f>E114-C91</f>
        <v>0</v>
      </c>
      <c r="F115" s="77">
        <f>F114-C92</f>
        <v>0</v>
      </c>
      <c r="G115" s="78">
        <f>G114-(C88*0.2+C89)</f>
        <v>0</v>
      </c>
      <c r="H115" s="79">
        <f>H114-C90</f>
        <v>0</v>
      </c>
      <c r="I115" s="74"/>
    </row>
    <row r="116" spans="1:9" ht="16.5" thickBot="1" x14ac:dyDescent="0.3">
      <c r="A116" s="266"/>
      <c r="B116" s="267"/>
      <c r="C116" s="268"/>
      <c r="D116" s="268"/>
      <c r="E116" s="268"/>
      <c r="F116" s="268"/>
      <c r="G116" s="269"/>
      <c r="H116" s="270"/>
      <c r="I116" s="74"/>
    </row>
    <row r="117" spans="1:9" ht="16.5" thickBot="1" x14ac:dyDescent="0.3">
      <c r="A117" s="80" t="s">
        <v>89</v>
      </c>
      <c r="B117" s="81" t="s">
        <v>119</v>
      </c>
      <c r="C117" s="82" t="s">
        <v>118</v>
      </c>
      <c r="D117" s="82" t="s">
        <v>120</v>
      </c>
      <c r="E117" s="82" t="s">
        <v>86</v>
      </c>
      <c r="F117" s="83" t="s">
        <v>87</v>
      </c>
      <c r="G117" s="83" t="s">
        <v>83</v>
      </c>
      <c r="H117" s="84" t="s">
        <v>75</v>
      </c>
      <c r="I117" s="85"/>
    </row>
    <row r="118" spans="1:9" x14ac:dyDescent="0.25">
      <c r="A118" s="86" t="s">
        <v>88</v>
      </c>
      <c r="B118" s="87">
        <v>0</v>
      </c>
      <c r="C118" s="87">
        <v>0</v>
      </c>
      <c r="D118" s="87">
        <f>B111*0.8</f>
        <v>0</v>
      </c>
      <c r="E118" s="88">
        <f>B112*0.8</f>
        <v>0</v>
      </c>
      <c r="F118" s="89">
        <f>B113*0.8</f>
        <v>0</v>
      </c>
      <c r="G118" s="88">
        <f>SUM(B118:F118)</f>
        <v>0</v>
      </c>
      <c r="H118" s="90">
        <f>G118-I106</f>
        <v>0</v>
      </c>
      <c r="I118" s="91"/>
    </row>
    <row r="119" spans="1:9" x14ac:dyDescent="0.25">
      <c r="A119" s="92" t="s">
        <v>93</v>
      </c>
      <c r="B119" s="93">
        <f>B118*0.85</f>
        <v>0</v>
      </c>
      <c r="C119" s="93">
        <f t="shared" ref="C119:E119" si="6">C118*0.85</f>
        <v>0</v>
      </c>
      <c r="D119" s="93">
        <f t="shared" si="6"/>
        <v>0</v>
      </c>
      <c r="E119" s="93">
        <f t="shared" si="6"/>
        <v>0</v>
      </c>
      <c r="F119" s="93">
        <f>F118*0.85</f>
        <v>0</v>
      </c>
      <c r="G119" s="88">
        <f>SUM(B119:F119)</f>
        <v>0</v>
      </c>
      <c r="H119" s="94">
        <f>G119-C93</f>
        <v>0</v>
      </c>
      <c r="I119" s="91"/>
    </row>
    <row r="120" spans="1:9" x14ac:dyDescent="0.25">
      <c r="A120" s="92" t="s">
        <v>94</v>
      </c>
      <c r="B120" s="93">
        <f>B118*0.15</f>
        <v>0</v>
      </c>
      <c r="C120" s="93">
        <f t="shared" ref="C120:F120" si="7">C118*0.15</f>
        <v>0</v>
      </c>
      <c r="D120" s="93">
        <f t="shared" si="7"/>
        <v>0</v>
      </c>
      <c r="E120" s="93">
        <f t="shared" si="7"/>
        <v>0</v>
      </c>
      <c r="F120" s="93">
        <f t="shared" si="7"/>
        <v>0</v>
      </c>
      <c r="G120" s="95">
        <f>SUM(B120:F120)</f>
        <v>0</v>
      </c>
      <c r="H120" s="94">
        <f>G120-C94</f>
        <v>0</v>
      </c>
      <c r="I120" s="91"/>
    </row>
    <row r="121" spans="1:9" x14ac:dyDescent="0.25">
      <c r="A121" s="96" t="s">
        <v>85</v>
      </c>
      <c r="B121" s="97">
        <f>0.2*D88+D89</f>
        <v>0</v>
      </c>
      <c r="C121" s="97">
        <f>0.2*E88+E89</f>
        <v>0</v>
      </c>
      <c r="D121" s="97">
        <f>0.2*F88+F89</f>
        <v>0</v>
      </c>
      <c r="E121" s="98">
        <f>0.2*G88+G89</f>
        <v>0</v>
      </c>
      <c r="F121" s="99">
        <f>0.2*H88+H89</f>
        <v>0</v>
      </c>
      <c r="G121" s="98">
        <f>SUM(B121:F121)</f>
        <v>0</v>
      </c>
      <c r="H121" s="90">
        <f>G121-(C89+0.2*C88)</f>
        <v>0</v>
      </c>
      <c r="I121" s="91"/>
    </row>
    <row r="122" spans="1:9" ht="15.75" thickBot="1" x14ac:dyDescent="0.3">
      <c r="A122" s="100" t="s">
        <v>117</v>
      </c>
      <c r="B122" s="101">
        <f>D90</f>
        <v>0</v>
      </c>
      <c r="C122" s="102">
        <f>E90</f>
        <v>0</v>
      </c>
      <c r="D122" s="102">
        <f>F90</f>
        <v>0</v>
      </c>
      <c r="E122" s="103">
        <f>G90</f>
        <v>0</v>
      </c>
      <c r="F122" s="104">
        <f>H90</f>
        <v>0</v>
      </c>
      <c r="G122" s="88">
        <f>SUM(B122:F122)</f>
        <v>0</v>
      </c>
      <c r="H122" s="90">
        <f>G122-SUM(D90:H90)</f>
        <v>0</v>
      </c>
      <c r="I122" s="91"/>
    </row>
    <row r="123" spans="1:9" ht="15.75" thickBot="1" x14ac:dyDescent="0.3">
      <c r="A123" s="105" t="s">
        <v>83</v>
      </c>
      <c r="B123" s="106">
        <f t="shared" ref="B123:G123" si="8">B118+B121+B122</f>
        <v>0</v>
      </c>
      <c r="C123" s="107">
        <f t="shared" si="8"/>
        <v>0</v>
      </c>
      <c r="D123" s="106">
        <f t="shared" si="8"/>
        <v>0</v>
      </c>
      <c r="E123" s="106">
        <f t="shared" si="8"/>
        <v>0</v>
      </c>
      <c r="F123" s="108">
        <f t="shared" si="8"/>
        <v>0</v>
      </c>
      <c r="G123" s="109">
        <f t="shared" si="8"/>
        <v>0</v>
      </c>
      <c r="H123" s="90">
        <f>G123-C91</f>
        <v>0</v>
      </c>
      <c r="I123" s="91"/>
    </row>
    <row r="124" spans="1:9" x14ac:dyDescent="0.25">
      <c r="A124" s="271"/>
      <c r="B124" s="251"/>
      <c r="C124" s="251"/>
      <c r="D124" s="251"/>
      <c r="E124" s="272"/>
      <c r="F124" s="273"/>
      <c r="G124" s="258"/>
      <c r="H124" s="258"/>
      <c r="I124" s="91"/>
    </row>
    <row r="125" spans="1:9" x14ac:dyDescent="0.25">
      <c r="A125" s="261"/>
      <c r="B125" s="261"/>
      <c r="C125" s="261"/>
      <c r="D125" s="261"/>
      <c r="E125" s="258"/>
      <c r="F125" s="259"/>
      <c r="G125" s="258"/>
      <c r="H125" s="258"/>
      <c r="I125" s="91"/>
    </row>
    <row r="126" spans="1:9" ht="15.75" x14ac:dyDescent="0.25">
      <c r="A126" s="113" t="s">
        <v>5</v>
      </c>
      <c r="B126" s="114"/>
      <c r="C126" s="115"/>
      <c r="D126" s="262"/>
      <c r="E126" s="260"/>
      <c r="F126" s="260"/>
      <c r="G126" s="260"/>
      <c r="H126" s="260"/>
      <c r="I126" s="91"/>
    </row>
    <row r="127" spans="1:9" ht="15.75" x14ac:dyDescent="0.25">
      <c r="A127" s="305" t="s">
        <v>6</v>
      </c>
      <c r="B127" s="305"/>
      <c r="C127" s="305"/>
      <c r="D127" s="305"/>
      <c r="E127" s="305"/>
      <c r="F127" s="305"/>
      <c r="G127" s="305"/>
      <c r="H127" s="117"/>
      <c r="I127" s="91"/>
    </row>
    <row r="128" spans="1:9" ht="15.75" x14ac:dyDescent="0.25">
      <c r="A128" s="114"/>
      <c r="B128" s="114"/>
      <c r="C128" s="114"/>
      <c r="D128" s="114"/>
      <c r="E128" s="118"/>
      <c r="F128" s="116"/>
      <c r="G128" s="116"/>
      <c r="H128" s="116"/>
      <c r="I128" s="91"/>
    </row>
    <row r="129" spans="1:9" ht="15.75" x14ac:dyDescent="0.25">
      <c r="A129" s="119" t="s">
        <v>9</v>
      </c>
      <c r="B129" s="120"/>
      <c r="C129" s="114"/>
      <c r="D129" s="114"/>
      <c r="E129" s="114"/>
      <c r="F129" s="121"/>
      <c r="G129" s="122"/>
      <c r="H129" s="122"/>
      <c r="I129" s="91"/>
    </row>
    <row r="130" spans="1:9" ht="21.75" customHeight="1" x14ac:dyDescent="0.25">
      <c r="A130" s="119" t="s">
        <v>8</v>
      </c>
      <c r="B130" s="123"/>
      <c r="C130" s="114"/>
      <c r="D130" s="114"/>
      <c r="E130" s="119"/>
      <c r="F130" s="119" t="s">
        <v>7</v>
      </c>
      <c r="G130" s="120"/>
      <c r="H130" s="124"/>
      <c r="I130" s="91"/>
    </row>
    <row r="131" spans="1:9" ht="15.75" x14ac:dyDescent="0.25">
      <c r="A131" s="114"/>
      <c r="B131" s="114"/>
      <c r="C131" s="114"/>
      <c r="D131" s="114"/>
      <c r="E131" s="114" t="s">
        <v>10</v>
      </c>
      <c r="F131" s="114"/>
      <c r="G131" s="116"/>
      <c r="H131" s="116"/>
      <c r="I131" s="91"/>
    </row>
    <row r="132" spans="1:9" ht="15.75" x14ac:dyDescent="0.25">
      <c r="A132" s="114"/>
      <c r="B132" s="114"/>
      <c r="C132" s="91"/>
      <c r="D132" s="91"/>
      <c r="E132" s="91"/>
      <c r="F132" s="91"/>
      <c r="G132" s="111"/>
      <c r="H132" s="111"/>
      <c r="I132" s="91"/>
    </row>
    <row r="133" spans="1:9" x14ac:dyDescent="0.25">
      <c r="G133" s="2"/>
      <c r="H133" s="2"/>
    </row>
    <row r="134" spans="1:9" x14ac:dyDescent="0.25">
      <c r="E134" s="2"/>
      <c r="F134" s="2"/>
      <c r="G134" s="2"/>
      <c r="H134" s="2"/>
    </row>
    <row r="135" spans="1:9" hidden="1" x14ac:dyDescent="0.25">
      <c r="E135" s="2"/>
      <c r="F135" s="2"/>
      <c r="G135" s="2"/>
      <c r="H135" s="2"/>
    </row>
    <row r="136" spans="1:9" hidden="1" x14ac:dyDescent="0.25"/>
    <row r="137" spans="1:9" hidden="1" x14ac:dyDescent="0.25"/>
    <row r="138" spans="1:9" hidden="1" x14ac:dyDescent="0.25">
      <c r="A138" s="1" t="s">
        <v>46</v>
      </c>
    </row>
    <row r="139" spans="1:9" hidden="1" x14ac:dyDescent="0.25">
      <c r="A139" s="1" t="s">
        <v>47</v>
      </c>
    </row>
    <row r="140" spans="1:9" hidden="1" x14ac:dyDescent="0.25">
      <c r="A140" s="1" t="s">
        <v>48</v>
      </c>
    </row>
    <row r="141" spans="1:9" hidden="1" x14ac:dyDescent="0.25"/>
    <row r="142" spans="1:9" hidden="1" x14ac:dyDescent="0.25"/>
    <row r="143" spans="1:9" hidden="1" x14ac:dyDescent="0.25"/>
    <row r="144" spans="1:9" hidden="1" x14ac:dyDescent="0.25"/>
  </sheetData>
  <sheetProtection algorithmName="SHA-512" hashValue="FNtyhGDjNtvdk749nG9MfzviapMwKZHYHeRU1IgGkhtpGfcI/3l3H+hf8sXPkxG57KhsT2D9X3SWL4ofPJlmYg==" saltValue="PiK8YfQSJT3paSWMQAWuMg==" spinCount="100000" sheet="1" objects="1" scenarios="1"/>
  <dataConsolidate function="max">
    <dataRefs count="1">
      <dataRef name="15"/>
    </dataRefs>
  </dataConsolidate>
  <mergeCells count="107">
    <mergeCell ref="A27:I28"/>
    <mergeCell ref="A29:I29"/>
    <mergeCell ref="A30:I31"/>
    <mergeCell ref="A32:I32"/>
    <mergeCell ref="H109:H110"/>
    <mergeCell ref="A90:B90"/>
    <mergeCell ref="B109:D109"/>
    <mergeCell ref="H39:I39"/>
    <mergeCell ref="A21:B21"/>
    <mergeCell ref="A23:I23"/>
    <mergeCell ref="A81:A82"/>
    <mergeCell ref="A70:I70"/>
    <mergeCell ref="C100:C101"/>
    <mergeCell ref="F62:I62"/>
    <mergeCell ref="I36:I37"/>
    <mergeCell ref="A36:A37"/>
    <mergeCell ref="B61:E61"/>
    <mergeCell ref="B62:E62"/>
    <mergeCell ref="F61:I61"/>
    <mergeCell ref="A42:B42"/>
    <mergeCell ref="H44:I44"/>
    <mergeCell ref="H45:I45"/>
    <mergeCell ref="H46:I46"/>
    <mergeCell ref="H47:I47"/>
    <mergeCell ref="A15:H15"/>
    <mergeCell ref="C16:H16"/>
    <mergeCell ref="C17:H17"/>
    <mergeCell ref="A18:H18"/>
    <mergeCell ref="C19:H19"/>
    <mergeCell ref="C20:H20"/>
    <mergeCell ref="C21:H21"/>
    <mergeCell ref="A24:I25"/>
    <mergeCell ref="A26:I26"/>
    <mergeCell ref="B60:E60"/>
    <mergeCell ref="F59:I59"/>
    <mergeCell ref="F58:I58"/>
    <mergeCell ref="F57:I57"/>
    <mergeCell ref="A55:G55"/>
    <mergeCell ref="B58:E58"/>
    <mergeCell ref="F60:I60"/>
    <mergeCell ref="C36:E36"/>
    <mergeCell ref="F36:G36"/>
    <mergeCell ref="A38:B38"/>
    <mergeCell ref="H36:H37"/>
    <mergeCell ref="H43:I43"/>
    <mergeCell ref="A52:I52"/>
    <mergeCell ref="H40:I40"/>
    <mergeCell ref="H41:I41"/>
    <mergeCell ref="H48:I48"/>
    <mergeCell ref="H49:I49"/>
    <mergeCell ref="H50:I50"/>
    <mergeCell ref="H51:I51"/>
    <mergeCell ref="B3:H3"/>
    <mergeCell ref="B2:H2"/>
    <mergeCell ref="E6:F6"/>
    <mergeCell ref="G6:H6"/>
    <mergeCell ref="B5:H5"/>
    <mergeCell ref="B6:C6"/>
    <mergeCell ref="A12:H12"/>
    <mergeCell ref="C13:H13"/>
    <mergeCell ref="C14:H14"/>
    <mergeCell ref="A13:B13"/>
    <mergeCell ref="A14:B14"/>
    <mergeCell ref="A8:G8"/>
    <mergeCell ref="A9:G9"/>
    <mergeCell ref="B4:H4"/>
    <mergeCell ref="A127:G127"/>
    <mergeCell ref="A108:G108"/>
    <mergeCell ref="B66:E66"/>
    <mergeCell ref="A16:B16"/>
    <mergeCell ref="A17:B17"/>
    <mergeCell ref="A19:B19"/>
    <mergeCell ref="B59:E59"/>
    <mergeCell ref="A20:B20"/>
    <mergeCell ref="F63:I63"/>
    <mergeCell ref="F64:I64"/>
    <mergeCell ref="F65:I65"/>
    <mergeCell ref="F66:I66"/>
    <mergeCell ref="B64:E64"/>
    <mergeCell ref="B63:E63"/>
    <mergeCell ref="B65:E65"/>
    <mergeCell ref="A79:A80"/>
    <mergeCell ref="A91:B91"/>
    <mergeCell ref="A68:I68"/>
    <mergeCell ref="A83:A84"/>
    <mergeCell ref="A88:B88"/>
    <mergeCell ref="A89:B89"/>
    <mergeCell ref="A73:A74"/>
    <mergeCell ref="A75:A76"/>
    <mergeCell ref="A77:A78"/>
    <mergeCell ref="A92:B92"/>
    <mergeCell ref="A100:A101"/>
    <mergeCell ref="B100:B101"/>
    <mergeCell ref="A93:B93"/>
    <mergeCell ref="A94:B94"/>
    <mergeCell ref="A109:A110"/>
    <mergeCell ref="E109:E110"/>
    <mergeCell ref="E99:G99"/>
    <mergeCell ref="E100:G100"/>
    <mergeCell ref="E101:G101"/>
    <mergeCell ref="E102:G102"/>
    <mergeCell ref="F109:F110"/>
    <mergeCell ref="G109:G110"/>
    <mergeCell ref="E103:G103"/>
    <mergeCell ref="E104:G104"/>
    <mergeCell ref="E105:G105"/>
    <mergeCell ref="E106:G106"/>
  </mergeCells>
  <conditionalFormatting sqref="I111">
    <cfRule type="cellIs" dxfId="6" priority="38" operator="greaterThan">
      <formula>#REF!</formula>
    </cfRule>
  </conditionalFormatting>
  <conditionalFormatting sqref="I114">
    <cfRule type="cellIs" dxfId="5" priority="37" operator="greaterThan">
      <formula>#REF!-#REF!</formula>
    </cfRule>
  </conditionalFormatting>
  <conditionalFormatting sqref="A59:A66">
    <cfRule type="expression" dxfId="4" priority="8">
      <formula>$J59=TRUE</formula>
    </cfRule>
  </conditionalFormatting>
  <conditionalFormatting sqref="B102:B103">
    <cfRule type="containsText" dxfId="3" priority="6" operator="containsText" text="DA">
      <formula>NOT(ISERROR(SEARCH("DA",B102)))</formula>
    </cfRule>
  </conditionalFormatting>
  <conditionalFormatting sqref="E91:H91">
    <cfRule type="cellIs" dxfId="2" priority="39" operator="notEqual">
      <formula>#REF!</formula>
    </cfRule>
  </conditionalFormatting>
  <conditionalFormatting sqref="B99">
    <cfRule type="containsText" dxfId="1" priority="2" operator="containsText" text="DA">
      <formula>NOT(ISERROR(SEARCH("DA",B99)))</formula>
    </cfRule>
  </conditionalFormatting>
  <conditionalFormatting sqref="B100:B101">
    <cfRule type="containsText" dxfId="0" priority="1" operator="containsText" text="DA">
      <formula>NOT(ISERROR(SEARCH("DA",B100)))</formula>
    </cfRule>
  </conditionalFormatting>
  <dataValidations count="1">
    <dataValidation type="list" allowBlank="1" showInputMessage="1" showErrorMessage="1" sqref="C19:G19">
      <formula1>$A$138:$A$141</formula1>
    </dataValidation>
  </dataValidations>
  <pageMargins left="0.25" right="0.25" top="0.75" bottom="0.75" header="0.3" footer="0.3"/>
  <pageSetup paperSize="9" scale="52" fitToHeight="0" orientation="portrait" r:id="rId1"/>
  <headerFooter differentFirst="1">
    <oddHeader>&amp;L&amp;G&amp;C&amp;G&amp;R&amp;"-,Krepko"&amp;K0070C0Obrazec št. 3: Opis operacije</oddHeader>
    <oddFooter>&amp;C»Javni razpis za sofinanciranje ukrepov trajnostne mobilnosti (oznaka JR-TM 1/2017) v okviru OP-EKP 2014 - 2020«</oddFooter>
    <firstHeader>&amp;L&amp;G&amp;C&amp;G
&amp;RObrazec 3: Opis operacije</firstHeader>
  </headerFooter>
  <rowBreaks count="2" manualBreakCount="2">
    <brk id="53" max="16383" man="1"/>
    <brk id="106"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3315" r:id="rId5" name="Check Box 3">
              <controlPr defaultSize="0" autoFill="0" autoLine="0" autoPict="0">
                <anchor moveWithCells="1">
                  <from>
                    <xdr:col>0</xdr:col>
                    <xdr:colOff>76200</xdr:colOff>
                    <xdr:row>60</xdr:row>
                    <xdr:rowOff>57150</xdr:rowOff>
                  </from>
                  <to>
                    <xdr:col>0</xdr:col>
                    <xdr:colOff>381000</xdr:colOff>
                    <xdr:row>61</xdr:row>
                    <xdr:rowOff>19050</xdr:rowOff>
                  </to>
                </anchor>
              </controlPr>
            </control>
          </mc:Choice>
        </mc:AlternateContent>
        <mc:AlternateContent xmlns:mc="http://schemas.openxmlformats.org/markup-compatibility/2006">
          <mc:Choice Requires="x14">
            <control shapeId="13316" r:id="rId6" name="Check Box 4">
              <controlPr defaultSize="0" autoFill="0" autoLine="0" autoPict="0">
                <anchor moveWithCells="1">
                  <from>
                    <xdr:col>0</xdr:col>
                    <xdr:colOff>76200</xdr:colOff>
                    <xdr:row>58</xdr:row>
                    <xdr:rowOff>171450</xdr:rowOff>
                  </from>
                  <to>
                    <xdr:col>0</xdr:col>
                    <xdr:colOff>381000</xdr:colOff>
                    <xdr:row>58</xdr:row>
                    <xdr:rowOff>714375</xdr:rowOff>
                  </to>
                </anchor>
              </controlPr>
            </control>
          </mc:Choice>
        </mc:AlternateContent>
        <mc:AlternateContent xmlns:mc="http://schemas.openxmlformats.org/markup-compatibility/2006">
          <mc:Choice Requires="x14">
            <control shapeId="13395" r:id="rId7" name="Check Box 83">
              <controlPr defaultSize="0" autoFill="0" autoLine="0" autoPict="0">
                <anchor moveWithCells="1">
                  <from>
                    <xdr:col>0</xdr:col>
                    <xdr:colOff>95250</xdr:colOff>
                    <xdr:row>59</xdr:row>
                    <xdr:rowOff>142875</xdr:rowOff>
                  </from>
                  <to>
                    <xdr:col>0</xdr:col>
                    <xdr:colOff>400050</xdr:colOff>
                    <xdr:row>59</xdr:row>
                    <xdr:rowOff>514350</xdr:rowOff>
                  </to>
                </anchor>
              </controlPr>
            </control>
          </mc:Choice>
        </mc:AlternateContent>
        <mc:AlternateContent xmlns:mc="http://schemas.openxmlformats.org/markup-compatibility/2006">
          <mc:Choice Requires="x14">
            <control shapeId="13401" r:id="rId8" name="Check Box 89">
              <controlPr defaultSize="0" autoFill="0" autoLine="0" autoPict="0">
                <anchor moveWithCells="1">
                  <from>
                    <xdr:col>0</xdr:col>
                    <xdr:colOff>66675</xdr:colOff>
                    <xdr:row>62</xdr:row>
                    <xdr:rowOff>133350</xdr:rowOff>
                  </from>
                  <to>
                    <xdr:col>0</xdr:col>
                    <xdr:colOff>371475</xdr:colOff>
                    <xdr:row>63</xdr:row>
                    <xdr:rowOff>57150</xdr:rowOff>
                  </to>
                </anchor>
              </controlPr>
            </control>
          </mc:Choice>
        </mc:AlternateContent>
        <mc:AlternateContent xmlns:mc="http://schemas.openxmlformats.org/markup-compatibility/2006">
          <mc:Choice Requires="x14">
            <control shapeId="13402" r:id="rId9" name="Check Box 90">
              <controlPr defaultSize="0" autoFill="0" autoLine="0" autoPict="0">
                <anchor moveWithCells="1">
                  <from>
                    <xdr:col>0</xdr:col>
                    <xdr:colOff>57150</xdr:colOff>
                    <xdr:row>63</xdr:row>
                    <xdr:rowOff>95250</xdr:rowOff>
                  </from>
                  <to>
                    <xdr:col>0</xdr:col>
                    <xdr:colOff>361950</xdr:colOff>
                    <xdr:row>63</xdr:row>
                    <xdr:rowOff>523875</xdr:rowOff>
                  </to>
                </anchor>
              </controlPr>
            </control>
          </mc:Choice>
        </mc:AlternateContent>
        <mc:AlternateContent xmlns:mc="http://schemas.openxmlformats.org/markup-compatibility/2006">
          <mc:Choice Requires="x14">
            <control shapeId="13403" r:id="rId10" name="Check Box 91">
              <controlPr defaultSize="0" autoFill="0" autoLine="0" autoPict="0">
                <anchor moveWithCells="1">
                  <from>
                    <xdr:col>0</xdr:col>
                    <xdr:colOff>66675</xdr:colOff>
                    <xdr:row>64</xdr:row>
                    <xdr:rowOff>695325</xdr:rowOff>
                  </from>
                  <to>
                    <xdr:col>0</xdr:col>
                    <xdr:colOff>371475</xdr:colOff>
                    <xdr:row>64</xdr:row>
                    <xdr:rowOff>1171575</xdr:rowOff>
                  </to>
                </anchor>
              </controlPr>
            </control>
          </mc:Choice>
        </mc:AlternateContent>
        <mc:AlternateContent xmlns:mc="http://schemas.openxmlformats.org/markup-compatibility/2006">
          <mc:Choice Requires="x14">
            <control shapeId="13404" r:id="rId11" name="Check Box 92">
              <controlPr defaultSize="0" autoFill="0" autoLine="0" autoPict="0">
                <anchor moveWithCells="1">
                  <from>
                    <xdr:col>0</xdr:col>
                    <xdr:colOff>66675</xdr:colOff>
                    <xdr:row>61</xdr:row>
                    <xdr:rowOff>57150</xdr:rowOff>
                  </from>
                  <to>
                    <xdr:col>0</xdr:col>
                    <xdr:colOff>371475</xdr:colOff>
                    <xdr:row>62</xdr:row>
                    <xdr:rowOff>95250</xdr:rowOff>
                  </to>
                </anchor>
              </controlPr>
            </control>
          </mc:Choice>
        </mc:AlternateContent>
        <mc:AlternateContent xmlns:mc="http://schemas.openxmlformats.org/markup-compatibility/2006">
          <mc:Choice Requires="x14">
            <control shapeId="13405" r:id="rId12" name="Check Box 93">
              <controlPr defaultSize="0" autoFill="0" autoLine="0" autoPict="0">
                <anchor moveWithCells="1">
                  <from>
                    <xdr:col>0</xdr:col>
                    <xdr:colOff>57150</xdr:colOff>
                    <xdr:row>65</xdr:row>
                    <xdr:rowOff>95250</xdr:rowOff>
                  </from>
                  <to>
                    <xdr:col>0</xdr:col>
                    <xdr:colOff>361950</xdr:colOff>
                    <xdr:row>66</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dimension ref="A1:E5"/>
  <sheetViews>
    <sheetView workbookViewId="0">
      <selection activeCell="A5" sqref="A5"/>
    </sheetView>
  </sheetViews>
  <sheetFormatPr defaultRowHeight="15" x14ac:dyDescent="0.25"/>
  <sheetData>
    <row r="1" spans="1:5" x14ac:dyDescent="0.25">
      <c r="A1" s="5">
        <v>98560</v>
      </c>
      <c r="B1" s="6">
        <v>2420</v>
      </c>
      <c r="C1" s="7">
        <v>55557.04</v>
      </c>
      <c r="D1" s="7">
        <v>40582.959999999999</v>
      </c>
      <c r="E1" s="8">
        <v>0</v>
      </c>
    </row>
    <row r="2" spans="1:5" ht="15.75" thickBot="1" x14ac:dyDescent="0.3">
      <c r="A2" s="12">
        <v>8000</v>
      </c>
      <c r="B2" s="11">
        <v>5000</v>
      </c>
      <c r="C2" s="9">
        <v>3000</v>
      </c>
      <c r="D2" s="9">
        <v>0</v>
      </c>
      <c r="E2" s="10">
        <v>0</v>
      </c>
    </row>
    <row r="3" spans="1:5" ht="15.75" thickBot="1" x14ac:dyDescent="0.3"/>
    <row r="4" spans="1:5" x14ac:dyDescent="0.25">
      <c r="A4" s="49" t="s">
        <v>50</v>
      </c>
    </row>
    <row r="5" spans="1:5" ht="15.75" thickBot="1" x14ac:dyDescent="0.3">
      <c r="A5" s="50" t="s">
        <v>69</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Opis operacije</vt:lpstr>
      <vt:lpstr>List1</vt:lpstr>
      <vt:lpstr>'Opis operacije'!Področje_tiskanja</vt:lpstr>
    </vt:vector>
  </TitlesOfParts>
  <Company>MZIP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 Steklačič</dc:creator>
  <cp:lastModifiedBy>Gregor Steklačič</cp:lastModifiedBy>
  <cp:lastPrinted>2018-02-19T10:01:23Z</cp:lastPrinted>
  <dcterms:created xsi:type="dcterms:W3CDTF">2017-04-25T12:56:53Z</dcterms:created>
  <dcterms:modified xsi:type="dcterms:W3CDTF">2018-02-19T10:39:42Z</dcterms:modified>
</cp:coreProperties>
</file>